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showInkAnnotation="0" autoCompressPictures="0"/>
  <mc:AlternateContent xmlns:mc="http://schemas.openxmlformats.org/markup-compatibility/2006">
    <mc:Choice Requires="x15">
      <x15ac:absPath xmlns:x15ac="http://schemas.microsoft.com/office/spreadsheetml/2010/11/ac" url="C:\Users\Casper\Desktop\risk\"/>
    </mc:Choice>
  </mc:AlternateContent>
  <xr:revisionPtr revIDLastSave="0" documentId="13_ncr:1_{19B7DAFA-6B2C-46BA-95DE-B0FE606F313C}" xr6:coauthVersionLast="47" xr6:coauthVersionMax="47" xr10:uidLastSave="{00000000-0000-0000-0000-000000000000}"/>
  <bookViews>
    <workbookView xWindow="-108" yWindow="-108" windowWidth="23256" windowHeight="12576" tabRatio="500" xr2:uid="{00000000-000D-0000-FFFF-FFFF00000000}"/>
  </bookViews>
  <sheets>
    <sheet name="Risk" sheetId="2" r:id="rId1"/>
  </sheets>
  <definedNames>
    <definedName name="_FilterDatabase_1" localSheetId="0">Risk!$A$5:$I$5</definedName>
    <definedName name="_FilterDatabase_1">#REF!</definedName>
    <definedName name="_xlnm._FilterDatabase" localSheetId="0" hidden="1">Risk!$A$5:$R$9</definedName>
    <definedName name="Excel_BuiltIn_Print_Area" localSheetId="0">Risk!$A$5:$M$5</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F7" i="2" l="1"/>
  <c r="F8" i="2"/>
  <c r="F9" i="2"/>
  <c r="F10" i="2"/>
  <c r="F11" i="2"/>
  <c r="F12" i="2"/>
  <c r="F13" i="2"/>
  <c r="F14" i="2"/>
  <c r="G14" i="2" s="1"/>
  <c r="F15" i="2"/>
  <c r="G15" i="2" s="1"/>
  <c r="F16" i="2"/>
  <c r="G16" i="2" s="1"/>
  <c r="F17" i="2"/>
  <c r="G17" i="2" s="1"/>
  <c r="F18" i="2"/>
  <c r="G18" i="2" s="1"/>
  <c r="F23" i="2"/>
  <c r="G23" i="2" s="1"/>
  <c r="F19" i="2"/>
  <c r="G19" i="2" s="1"/>
  <c r="F20" i="2"/>
  <c r="F21" i="2"/>
  <c r="G21" i="2" s="1"/>
  <c r="F22" i="2"/>
  <c r="G22" i="2" s="1"/>
  <c r="G13" i="2"/>
  <c r="G20" i="2"/>
  <c r="F6" i="2"/>
  <c r="G6" i="2" s="1"/>
  <c r="G7" i="2"/>
  <c r="G9" i="2" l="1"/>
  <c r="G10" i="2"/>
  <c r="G11" i="2"/>
  <c r="G12" i="2"/>
  <c r="G8" i="2"/>
  <c r="P9" i="2"/>
  <c r="Q9" i="2" s="1"/>
  <c r="P10" i="2"/>
  <c r="Q10" i="2" s="1"/>
  <c r="P11" i="2"/>
  <c r="Q11" i="2" s="1"/>
  <c r="P12" i="2"/>
  <c r="Q12" i="2" s="1"/>
  <c r="P13" i="2"/>
  <c r="Q13" i="2" s="1"/>
  <c r="P15" i="2"/>
  <c r="Q15" i="2" s="1"/>
  <c r="P8" i="2"/>
  <c r="Q8" i="2" s="1"/>
</calcChain>
</file>

<file path=xl/sharedStrings.xml><?xml version="1.0" encoding="utf-8"?>
<sst xmlns="http://schemas.openxmlformats.org/spreadsheetml/2006/main" count="123" uniqueCount="84">
  <si>
    <t>Risk</t>
  </si>
  <si>
    <t>Etki</t>
  </si>
  <si>
    <t>Olasılık</t>
  </si>
  <si>
    <t>Risk Giderme Yöntemi</t>
  </si>
  <si>
    <t>Sorumlu</t>
  </si>
  <si>
    <t>Termin</t>
  </si>
  <si>
    <t>Kaynak</t>
  </si>
  <si>
    <t>Sonuçlar nasıl değerlendirilecek?</t>
  </si>
  <si>
    <t>Risk Giderici Mevcut Faaliyet</t>
  </si>
  <si>
    <t>Karar</t>
  </si>
  <si>
    <t xml:space="preserve">Faaliyetleri Sonuçları </t>
  </si>
  <si>
    <t>A</t>
  </si>
  <si>
    <t>B</t>
  </si>
  <si>
    <t>Risk Tanımı</t>
  </si>
  <si>
    <t>C</t>
  </si>
  <si>
    <t>İlgili Belge/Doküman</t>
  </si>
  <si>
    <t>Kabullenme</t>
  </si>
  <si>
    <t>Azaltma</t>
  </si>
  <si>
    <t>Risk Derecesi</t>
  </si>
  <si>
    <t>Doküman No:SİÜ- RA-001
Revizyon Tarihi: 15.10.2018
Revizyon No: 00</t>
  </si>
  <si>
    <t>VETERİNER FAKÜLTESİ
RİSK ANALİZİ</t>
  </si>
  <si>
    <t>Gözden Geçirme Tarihi: 10.11.2022</t>
  </si>
  <si>
    <t>Ergonomik riskler</t>
  </si>
  <si>
    <t>Dekanlık</t>
  </si>
  <si>
    <t>Gelen şikayet sayısı</t>
  </si>
  <si>
    <t>İnsan gücü</t>
  </si>
  <si>
    <t>Rektörlükle ve diğer kurumlarla yapılan yazışmalarda aksamalar, gecikmeler yüzünden işleyişte aksamalar yaşanması riski</t>
  </si>
  <si>
    <t>Kontroller sonucu</t>
  </si>
  <si>
    <t>Eğitim katılım tutanağı, güvenlik elemanı durumu</t>
  </si>
  <si>
    <t>Uzaktan Eğitim ile verilen derslerde riskler. Uzaktan Eğitim ile ilgili altyapı sıkıntılarının yaşanma riski</t>
  </si>
  <si>
    <t>Uzaktan Eğitim ile verilen dersler için Birim Koordinatörü atanmalı, oluşan sorunların çözümü için Üniversitemiz Uzaktan Eğitim Koordinatörlüğü ile bağlantı kurulmalı ve sorunların giderilmesi sağlanmalıdır.</t>
  </si>
  <si>
    <t>Uzaktan Eğitim ile verilen dersler için Birim Koordinatörü atanmıştır. Birim Koordinatörümüz oluşan sorunların çözümü için Üniversitemiz Uzaktan Eğitim Koordinatörlüğü ile bağlantı kurup sorunların giderilmesini sağlamaktadır.</t>
  </si>
  <si>
    <t>Öğrenci bildirimleri</t>
  </si>
  <si>
    <t>Hatalı Not Girişi. Hatalı ya da gecikmeli ders notu girişleri sonucunda öğrenci Transkriplerinde nihai ders değerlendirmelerinin ve AGNO değerlendirmelerinin yanlış hesaplanma riski</t>
  </si>
  <si>
    <t xml:space="preserve">Akademisyenlere not girişleri son tarihleri konusunda bilgilendirme mesaj/maili gönderilmelidir. Nihai notları yayımladan önce tekrar kontroller yapılmadır. </t>
  </si>
  <si>
    <t>Akademisyenlerimize not girişleri son tarihleri konusunda bilgilendirme mesaj/maili gönderilmektedir. Nihai notları yayımladan önce tekrar kontroller yapılmaktadır.</t>
  </si>
  <si>
    <t>Öğrenci ve Ders hocası bildirimleri</t>
  </si>
  <si>
    <t>İdari personelin görev yeri değişikliği. İdari personelin görev yeri değişiminden kaynaklı yeniden iş öğretmek için zaman kaybı ve işlerde hata yapılması.</t>
  </si>
  <si>
    <t>Birimde bir işi en az iki kişi bilecek şekilde idari personeli yetiştirmek.</t>
  </si>
  <si>
    <t>Fakültemizde bir işi en az iki kişi bilecek şekilde idari personel yetiştirilmektedir.</t>
  </si>
  <si>
    <t>Birimde yapılan faaliyetlerin kayıt altına alınmaması. Yıl sonunda Birim İdari Faaliyet Raporu hazırlanırken verilerin oluşturulmasında sorunlar yaşanması.</t>
  </si>
  <si>
    <t>Birimde yapılan ve toplumun görmesinde sakınca olmayan her faaliyet birim web sayfasında yayımlanmalı, aynı zamanda bu diğer veriler harici bellekte saklanmalıdır</t>
  </si>
  <si>
    <t>Birimde yapılan ve toplumun görmesinde sakınca olmayan her faaliyet birim web sayfasında yayınlanmaktadır. Aynı zamanda bu diğer veriler Dijital birimlerde saklanmaktadır.</t>
  </si>
  <si>
    <t>Enerji israfı riski. Enerjinin (Elektrik, su, doğalgaz) verimsiz kullanımı.</t>
  </si>
  <si>
    <t>Enerji tasarrufu konusunda gerekli bilinçlenme sağlanmalıdır.</t>
  </si>
  <si>
    <t>Yangın Riski. Yangın sonucu oluşabilecek yaralanmalar veya maddi hasar riski</t>
  </si>
  <si>
    <t>Kayıp düşme riski. Bina içi giriş-çıkış merdivenlerinden kayıp düşme riski</t>
  </si>
  <si>
    <t xml:space="preserve">Merdivenler kaydırmaz bant ile kaplanmalıdır.
</t>
  </si>
  <si>
    <t>Elektrik Çarpması Riski. Bina içerisinde kullanılan elektrik kaynaklarının kolay ulaşılabilir konumda bulundurulması ve kabloların açıkta olmasından kaynaklı elektrik çarpma riski</t>
  </si>
  <si>
    <t>Elektrik kablolarının kanal içerisine alınması, elektrik çoklaştırıcı seyyar kabloların kullanımının en aza indirilmesi sağlanmalıdır.</t>
  </si>
  <si>
    <t>Havalandırma Riski. Yetersiz havalandırmaya bağlı hastalık riski</t>
  </si>
  <si>
    <t>Kullanılan fiziki mekanların kişi başına düşen hava miktarı göz önüne alınarak gerekli havalandırma yapılmalıdır.</t>
  </si>
  <si>
    <t>Çalışanların Eğitim Eksikliği Riski. Çalışanların işe başlama eğitimlerinin olmaması ve yaptıkları işler konusunda eğitimsiz olmalarına bağlı riskler</t>
  </si>
  <si>
    <t xml:space="preserve">Biyolojik Risk. Hasta hayvanlardan viral, bakteriyel ve paraziter karakterdeki zoonoz (hayvandan insana geçebilen) hastalıkların bulaşma riski </t>
  </si>
  <si>
    <t>Ekonomik Riskler. Sınıflar, laboratuvarlar ve kliniklerde kullanaılan alet ve ekipmanın kullanım hatası veya mucbir sebeplerden bozulması</t>
  </si>
  <si>
    <t>Sınıf Laboratuvar ve kliniklerde bulanan alet ve ekipman için kullanım talimatı düzenlenmeli ve sadece yetkili kişiler tarafından kullanılacağına dair uyarı yazıları yazılmalıdır.</t>
  </si>
  <si>
    <t>Yaralanmalar. Hayvanlara yapılan dahili, cerrahi vb klinik uygulamalar sırasında kullanılan keskin alet ve ekipmanın (bistüri, jilet, iğne vb) kullanımı sırasında meydana gelebilecek yaralanmalar</t>
  </si>
  <si>
    <t>Keskin alet ve ekipmanın kullanımı sırasında dikkat edilmesi gereken kuralların öğrencilere anlatılmalıdır.</t>
  </si>
  <si>
    <t>Fiziksel  Şiddet Riskleri. Öğrenci klinik uygulama dersleri işlenmirken veya kliniklere muayene amacıyla getirilen her türlü evcil (pet) ve çiftlik hayvanının ısırma, tekmeleme, kafa vurma, tırmalama, boynuzlama, pençeleme ve gagalama gibi fiziksel reaksiyonu sonucu Veteriner Fakültesi öğretim üyesi ve öğrencilerinin yaralanma riski</t>
  </si>
  <si>
    <t>Yapılan iç paydaş toplantılarında (akademik ve idari personelle) Enerji tasarrufu konusunda bilinçlendirme yapılmaktadır.</t>
  </si>
  <si>
    <t>Elektrik kabloları kanal içerisine alınmıştır, elektrik çoklaştırıcı seyyar kabloların kullanımının en aza indirililmiştir.</t>
  </si>
  <si>
    <t>Talimatnameler ve uyarı yazıları hazırlanacaktır.</t>
  </si>
  <si>
    <t>Hayvan türlerine göre zaptı rapt kuralları ve olası riskler öğrencilere anlatılmaktadır. Klinik uygulamalarda ilk önce hayvanın zapt-ı raptı sağlanmakta daha sonra uygulama ve muayeneler sağlanmaktadır.</t>
  </si>
  <si>
    <t>İari kontroller</t>
  </si>
  <si>
    <t>Merdivenler kaydırmaz bant ile kaplanmıştır.</t>
  </si>
  <si>
    <t xml:space="preserve">Çalışanlara işe başlama eğitimleri verilmeli,Çalışanlara yaptıkları işler ile ilgili eğitimler verilmeli, Çalışanlara bilgisel özelliklerine göre iş verilmelidir.
</t>
  </si>
  <si>
    <t>Kimyasal Risk. Kimyasal madde alımı, depolanması ve kullanımı sırasında oluşabilecek riskler</t>
  </si>
  <si>
    <t>Konu ile ilgili öğrencilere teorik ve uygulamalı dersler verilmektedir.</t>
  </si>
  <si>
    <t>Çalışma ortamı, işleyiş sürecini aksatmayacak şekilde ve ergonomik olarak düzenlenmeli. Devrilip düştüğünde çalışana zarar verebilecek eşyaların sabitlenmesi Malzeme istiflemede yüksekten düştüğünde çalışana zarar verecek ağırlıkta veya zarar verme özelliğindeki malzemelerin konulmaması, bu malzemelerin alt raflarda muhafaza edilmelidir. Çalışanlarca kullanılan oturma koltuk, tabire vb. arızalı araç gerecin kullanımdan çekilmesi ve bakım tamiri için ilgili bölüme gönderilmesi, Islak zemin olduğunda kuruyana kadar 'DİKKAT ISLAK ZEMİN’ uyarı yazısı kullanılmalıdır.</t>
  </si>
  <si>
    <t>Çalışma ortamı, işleyiş sürecini aksatmayacak şekilde ve ergonomik olarak düzenlenmiştir. Devrilip düştüğünde çalışana zarar verebilecek eşyaların sabitlenmesi Malzeme istiflemede yüksekten düştüğünde çalışana zarar verecek ağırlıkta veya zarar verme özelliğindeki malzemelerin konulmaması, bu malzemelerin alt raflarda muhafaza edilmesi sağlanacaktır. Çalışanlarca kullanılan oturma koltuk, tabire vb. arızalı araç gerecin kullanımdan çekilmektedir ve bakım tamiri için ilgili bölüme gönderilmektedir. Islak zemin olduğunda kuruyana kadar 'DİKKAT ISLAK ZEMİN’ uyarı yazısı kullanılması sağlanmaktadır.</t>
  </si>
  <si>
    <t xml:space="preserve">Fakültemiz akademik ve idari personelinin EBYS sisteminin kullanımı açısından bilgilendirilmeli, sık sık süreli evrakların kontrolü yapılmalıdır.
</t>
  </si>
  <si>
    <t>Fakültemiz akademik ve idari personeli EBYS sisteminin kullanımının önemi konusunda bilgilendirilmiştir. Fakülte Sekreteri ve idari personel tarafından sık sık süreli evrakların kontrolü yapılmaktadır.</t>
  </si>
  <si>
    <t>Dava edilme riski. Fiziksel ya da Sözel şiddet riski</t>
  </si>
  <si>
    <t>Çalışanlar, öğrenciler ve kanıpüs kullanıcılarıyla yaşanan iletişim sorunlarına bağlı; 
Dava edilme riski. Fiziksel şiddet riski (Saldırı. Darp vs.). Sözel şiddet riski (Hakaret, tehdit. İftira vs.)</t>
  </si>
  <si>
    <t>Çalışanlara iletişim, stres yönetimi ve öfke kontrolü ile mesleki bilgi ve becerilerini arttırıcı eğitim yapılmalı Çalışanlara gereğinde psikolojik destek sağlanmalıdır. Sosyal organizasyonlar düzenlenmeli 24 saat güvenlik elemanı bulundurmalı genel kullanım alanları güvenlik kamerası ile izlenmelidir.</t>
  </si>
  <si>
    <t>Elektrik tesisatının kontrolleri Yapı İşleri Teknik Daire Başkanlığı tarafından periyorlarla yapılmaktadır. Hafta sonları Prizler fişten çekilmektedir. Her akşam Çay ocağı prizi fişten çekilmektedir. Uzun süre kullanılmayacak her türlü cihaz kapalı bırakılmaktadır.</t>
  </si>
  <si>
    <t>Elektrik tesisatının kontrolleri yapılmalıdır. Hafta sonları Prizler fişten çekilmelidir. Her akşam Çay ocağı prizi fişten çekilmelidir. Uzun süre kullanılmayacak her türlü cihaz kapalı bırakılmalıdır.</t>
  </si>
  <si>
    <t xml:space="preserve">Hava koşullarına uygun olarak gerekli havalandırmalar yapılmaktadır. Bürolardaki yerleşim planları kişi başına; 10 metreküp hava sağlanacak şekilde oluşturulmuştur.
</t>
  </si>
  <si>
    <t xml:space="preserve">Çalışanlara eğitimlerine ve bilgisel özelliklerine göre iş verilmektedir. Ayrıca Personel Daire Başkanlığı tarafından Hizmet İçi Eğitimler verilmektedir. 
</t>
  </si>
  <si>
    <t>Kimyasal maddeler hiçbir zaman laboratuvar dışına çıkarılmamalıdır.  Bir laboratuara girince güvenlik işaret araçlarının yer ve işlevlerine dikkat edilmelidir. Laboratuarda çalışacak olanlar, çalışmaya başlamadan önce bu araç ve işaretler konusunda bilgi sahibi olmak zorundadırlar. Kimyasal madde ile çalışırken oluşan kazalar sırasında Kimyasal Madde Kazaları Talimatına göre işlem yapılmalıdır.</t>
  </si>
  <si>
    <t xml:space="preserve">Kimyasal maddeler laboratuvar dışına çıkarılmadan kullanılmaktadır. Laboratuarda çalışacak olanlar, çalışmaya başlamadan önce  güvenlik işaret araçlar konusunda bilgilendirilmektedir. 
</t>
  </si>
  <si>
    <t>Konu ile ilgili Öğretim üyesi ve öğrencilerin muhtemel risklere karşı bilgilendirilmesi ve zapt-ı rapt kuralları öğretilmelidir. Hayvanları zapt-ı rapta alma konusunda kullanılacak olan alet ekipmanın temini ve kullanım şekli anlatılmalıdır.</t>
  </si>
  <si>
    <t xml:space="preserve">Usulüne uygun şekilde hayvanların tutulması. Gerekli KKD (Kişisel Koruyucu Donanım) lar kullanılarak çalışmalar yürütülmelidir. Kuduz, brucella, tuberküloz vb. zoonoz (hayvandan insana bulaşabilen) hastalıkları taşıma şüphesi olan hayvanların karantinaya alınarak iligili makamların bilgilendirilmelidir.
</t>
  </si>
  <si>
    <t xml:space="preserve">Usulüne uygun şekilde hayvanların tutulup, Gerekli KKD ler kullanılarak çalışmalar yürütülmektedir. Kuduz, brucella, tuberküloz vb. zoonoz hastalıkları taşıma şüphesi olan hayvanların karantinaya alınarak iligili makamlar bilgilendirilmektedir.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</si>
</sst>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_T_L_-;\-* #,##0.00\ _T_L_-;_-* \-??\ _T_L_-;_-@_-"/>
  </numFmts>
  <fonts count="16" x14ac:knownFonts="1">
    <font>
      <sz val="10"/>
      <color theme="1"/>
      <name val="Tahoma"/>
      <family val="2"/>
    </font>
    <font>
      <sz val="10"/>
      <color indexed="8"/>
      <name val="Tahoma"/>
      <family val="2"/>
    </font>
    <font>
      <b/>
      <sz val="10"/>
      <color indexed="8"/>
      <name val="Tahoma"/>
      <family val="2"/>
    </font>
    <font>
      <sz val="10"/>
      <name val="Arial"/>
      <family val="2"/>
      <charset val="162"/>
    </font>
    <font>
      <u/>
      <sz val="10"/>
      <color theme="10"/>
      <name val="Tahoma"/>
      <family val="2"/>
    </font>
    <font>
      <u/>
      <sz val="10"/>
      <color theme="11"/>
      <name val="Tahoma"/>
      <family val="2"/>
    </font>
    <font>
      <sz val="10"/>
      <name val="Tahoma"/>
      <family val="2"/>
    </font>
    <font>
      <b/>
      <sz val="10"/>
      <color indexed="8"/>
      <name val="Tahoma"/>
      <family val="2"/>
      <charset val="162"/>
    </font>
    <font>
      <b/>
      <sz val="22"/>
      <color indexed="8"/>
      <name val="Tahoma"/>
      <family val="2"/>
      <charset val="162"/>
    </font>
    <font>
      <b/>
      <sz val="12"/>
      <color indexed="8"/>
      <name val="Tahoma"/>
      <family val="2"/>
      <charset val="162"/>
    </font>
    <font>
      <b/>
      <sz val="14"/>
      <color indexed="8"/>
      <name val="Tahoma"/>
      <family val="2"/>
      <charset val="162"/>
    </font>
    <font>
      <sz val="10"/>
      <color indexed="8"/>
      <name val="Tahoma"/>
      <family val="2"/>
      <charset val="162"/>
    </font>
    <font>
      <b/>
      <sz val="14"/>
      <color theme="0"/>
      <name val="Tahoma"/>
      <family val="2"/>
    </font>
    <font>
      <b/>
      <sz val="12"/>
      <color theme="0"/>
      <name val="Tahoma"/>
      <family val="2"/>
    </font>
    <font>
      <b/>
      <sz val="10"/>
      <color theme="0"/>
      <name val="Tahoma"/>
      <family val="2"/>
    </font>
    <font>
      <sz val="10"/>
      <color theme="1"/>
      <name val="Tahoma"/>
      <family val="2"/>
      <charset val="162"/>
    </font>
  </fonts>
  <fills count="7">
    <fill>
      <patternFill patternType="none"/>
    </fill>
    <fill>
      <patternFill patternType="gray125"/>
    </fill>
    <fill>
      <patternFill patternType="solid">
        <fgColor theme="7" tint="0.39997558519241921"/>
        <bgColor indexed="27"/>
      </patternFill>
    </fill>
    <fill>
      <patternFill patternType="solid">
        <fgColor theme="9" tint="0.59999389629810485"/>
        <bgColor indexed="64"/>
      </patternFill>
    </fill>
    <fill>
      <patternFill patternType="solid">
        <fgColor theme="0"/>
        <bgColor indexed="64"/>
      </patternFill>
    </fill>
    <fill>
      <patternFill patternType="solid">
        <fgColor theme="7"/>
        <bgColor indexed="27"/>
      </patternFill>
    </fill>
    <fill>
      <patternFill patternType="solid">
        <fgColor theme="7"/>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s>
  <cellStyleXfs count="86">
    <xf numFmtId="0" fontId="0" fillId="0" borderId="0"/>
    <xf numFmtId="0" fontId="1" fillId="0" borderId="0"/>
    <xf numFmtId="0" fontId="3" fillId="0" borderId="0"/>
    <xf numFmtId="164" fontId="3" fillId="0" borderId="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cellStyleXfs>
  <cellXfs count="43">
    <xf numFmtId="0" fontId="0" fillId="0" borderId="0" xfId="0"/>
    <xf numFmtId="0" fontId="1" fillId="0" borderId="0" xfId="1" applyAlignment="1">
      <alignment horizontal="center" vertical="center"/>
    </xf>
    <xf numFmtId="0" fontId="1" fillId="0" borderId="0" xfId="1" applyAlignment="1">
      <alignment horizontal="center" vertical="center" wrapText="1"/>
    </xf>
    <xf numFmtId="0" fontId="2" fillId="2" borderId="1" xfId="1" applyFont="1" applyFill="1" applyBorder="1" applyAlignment="1">
      <alignment horizontal="center" vertical="center" wrapText="1"/>
    </xf>
    <xf numFmtId="0" fontId="6" fillId="0" borderId="1" xfId="1" applyFont="1" applyBorder="1" applyAlignment="1">
      <alignment horizontal="center" vertical="center" wrapText="1"/>
    </xf>
    <xf numFmtId="0" fontId="6" fillId="0" borderId="1" xfId="0" applyFont="1" applyBorder="1" applyAlignment="1">
      <alignment horizontal="left" vertical="center" wrapText="1"/>
    </xf>
    <xf numFmtId="0" fontId="6" fillId="0" borderId="1" xfId="0" applyFont="1" applyBorder="1" applyAlignment="1">
      <alignment vertical="center" wrapText="1"/>
    </xf>
    <xf numFmtId="0" fontId="8" fillId="0" borderId="0" xfId="1" applyFont="1" applyAlignment="1">
      <alignment horizontal="center" vertical="center" wrapText="1"/>
    </xf>
    <xf numFmtId="0" fontId="7" fillId="0" borderId="0" xfId="1" applyFont="1" applyAlignment="1">
      <alignment horizontal="left" vertical="center" wrapText="1"/>
    </xf>
    <xf numFmtId="14" fontId="9" fillId="0" borderId="0" xfId="1" applyNumberFormat="1" applyFont="1" applyAlignment="1">
      <alignment horizontal="left" vertical="center" wrapText="1"/>
    </xf>
    <xf numFmtId="14" fontId="1" fillId="0" borderId="0" xfId="1" applyNumberFormat="1" applyAlignment="1">
      <alignment horizontal="center" vertical="center"/>
    </xf>
    <xf numFmtId="0" fontId="14" fillId="5" borderId="1" xfId="1" applyFont="1" applyFill="1" applyBorder="1" applyAlignment="1">
      <alignment vertical="center" wrapText="1"/>
    </xf>
    <xf numFmtId="0" fontId="14" fillId="5" borderId="1" xfId="1" applyFont="1" applyFill="1" applyBorder="1" applyAlignment="1">
      <alignment horizontal="center" vertical="center" wrapText="1"/>
    </xf>
    <xf numFmtId="0" fontId="11" fillId="4" borderId="2" xfId="1" applyFont="1" applyFill="1" applyBorder="1" applyAlignment="1">
      <alignment horizontal="left" vertical="center" wrapText="1"/>
    </xf>
    <xf numFmtId="0" fontId="11" fillId="4" borderId="3" xfId="1" applyFont="1" applyFill="1" applyBorder="1" applyAlignment="1">
      <alignment horizontal="left" vertical="center" wrapText="1"/>
    </xf>
    <xf numFmtId="0" fontId="7" fillId="0" borderId="4" xfId="1" applyFont="1" applyBorder="1" applyAlignment="1">
      <alignment horizontal="right" vertical="center" wrapText="1"/>
    </xf>
    <xf numFmtId="0" fontId="8" fillId="0" borderId="4" xfId="1" applyFont="1" applyBorder="1" applyAlignment="1">
      <alignment horizontal="right" vertical="center" wrapText="1"/>
    </xf>
    <xf numFmtId="0" fontId="8" fillId="0" borderId="0" xfId="1" applyFont="1" applyAlignment="1">
      <alignment horizontal="center" vertical="center" wrapText="1"/>
    </xf>
    <xf numFmtId="0" fontId="7" fillId="3" borderId="3" xfId="1" applyFont="1" applyFill="1" applyBorder="1" applyAlignment="1">
      <alignment horizontal="center" vertical="center" wrapText="1"/>
    </xf>
    <xf numFmtId="0" fontId="10" fillId="3" borderId="2" xfId="1" applyFont="1" applyFill="1" applyBorder="1" applyAlignment="1">
      <alignment horizontal="center" vertical="center" wrapText="1"/>
    </xf>
    <xf numFmtId="0" fontId="13" fillId="6" borderId="1" xfId="1" applyFont="1" applyFill="1" applyBorder="1" applyAlignment="1">
      <alignment horizontal="center" vertical="center" wrapText="1"/>
    </xf>
    <xf numFmtId="0" fontId="12" fillId="5" borderId="8" xfId="1" applyFont="1" applyFill="1" applyBorder="1" applyAlignment="1">
      <alignment horizontal="center" vertical="center" wrapText="1"/>
    </xf>
    <xf numFmtId="0" fontId="12" fillId="5" borderId="5" xfId="1" applyFont="1" applyFill="1" applyBorder="1" applyAlignment="1">
      <alignment horizontal="center" vertical="center" wrapText="1"/>
    </xf>
    <xf numFmtId="0" fontId="12" fillId="5" borderId="6" xfId="1" applyFont="1" applyFill="1" applyBorder="1" applyAlignment="1">
      <alignment horizontal="center" vertical="center" wrapText="1"/>
    </xf>
    <xf numFmtId="0" fontId="12" fillId="5" borderId="9" xfId="1" applyFont="1" applyFill="1" applyBorder="1" applyAlignment="1">
      <alignment horizontal="center" vertical="center" wrapText="1"/>
    </xf>
    <xf numFmtId="0" fontId="12" fillId="5" borderId="4" xfId="1" applyFont="1" applyFill="1" applyBorder="1" applyAlignment="1">
      <alignment horizontal="center" vertical="center" wrapText="1"/>
    </xf>
    <xf numFmtId="0" fontId="12" fillId="5" borderId="7" xfId="1" applyFont="1" applyFill="1" applyBorder="1" applyAlignment="1">
      <alignment horizontal="center" vertical="center" wrapText="1"/>
    </xf>
    <xf numFmtId="0" fontId="15" fillId="0" borderId="1" xfId="1" applyFont="1" applyFill="1" applyBorder="1" applyAlignment="1">
      <alignment vertical="center" wrapText="1"/>
    </xf>
    <xf numFmtId="0" fontId="15" fillId="0" borderId="1" xfId="1" applyFont="1" applyFill="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left" vertical="center" wrapText="1"/>
    </xf>
    <xf numFmtId="0" fontId="15" fillId="0" borderId="1" xfId="1" applyFont="1" applyBorder="1" applyAlignment="1">
      <alignment horizontal="center" vertical="center" wrapText="1"/>
    </xf>
    <xf numFmtId="0" fontId="15" fillId="0" borderId="1" xfId="0" applyFont="1" applyBorder="1" applyAlignment="1">
      <alignment vertical="center" wrapText="1"/>
    </xf>
    <xf numFmtId="0" fontId="15" fillId="0" borderId="1" xfId="1" quotePrefix="1" applyFont="1" applyBorder="1" applyAlignment="1">
      <alignment horizontal="center" vertical="center" wrapText="1"/>
    </xf>
    <xf numFmtId="14" fontId="15" fillId="0" borderId="1" xfId="1" quotePrefix="1" applyNumberFormat="1" applyFont="1" applyBorder="1" applyAlignment="1">
      <alignment horizontal="center" vertical="center" wrapText="1"/>
    </xf>
    <xf numFmtId="0" fontId="15" fillId="0" borderId="1" xfId="1" quotePrefix="1" applyFont="1" applyBorder="1" applyAlignment="1">
      <alignment horizontal="left" vertical="center" wrapText="1"/>
    </xf>
    <xf numFmtId="14" fontId="15" fillId="0" borderId="1" xfId="1" quotePrefix="1" applyNumberFormat="1" applyFont="1" applyBorder="1" applyAlignment="1">
      <alignment horizontal="left" vertical="center" wrapText="1"/>
    </xf>
    <xf numFmtId="14" fontId="15" fillId="0" borderId="1" xfId="1" applyNumberFormat="1" applyFont="1" applyFill="1" applyBorder="1" applyAlignment="1">
      <alignment vertical="center" wrapText="1"/>
    </xf>
    <xf numFmtId="0" fontId="2" fillId="2" borderId="10" xfId="1" applyFont="1" applyFill="1" applyBorder="1" applyAlignment="1">
      <alignment horizontal="center" vertical="center" wrapText="1"/>
    </xf>
    <xf numFmtId="0" fontId="6" fillId="0" borderId="10" xfId="0" applyFont="1" applyBorder="1" applyAlignment="1">
      <alignment horizontal="left" vertical="center" wrapText="1"/>
    </xf>
    <xf numFmtId="0" fontId="6" fillId="0" borderId="10" xfId="1" quotePrefix="1" applyFont="1" applyBorder="1" applyAlignment="1">
      <alignment horizontal="left" vertical="center" wrapText="1"/>
    </xf>
    <xf numFmtId="0" fontId="1" fillId="0" borderId="1" xfId="1" applyBorder="1" applyAlignment="1">
      <alignment horizontal="center" vertical="center" wrapText="1"/>
    </xf>
    <xf numFmtId="0" fontId="1" fillId="0" borderId="1" xfId="1" applyBorder="1" applyAlignment="1">
      <alignment horizontal="left" vertical="center" wrapText="1"/>
    </xf>
  </cellXfs>
  <cellStyles count="86">
    <cellStyle name="Comma 2" xfId="3" xr:uid="{00000000-0005-0000-0000-000000000000}"/>
    <cellStyle name="Excel Built-in Normal" xfId="1" xr:uid="{00000000-0005-0000-0000-000001000000}"/>
    <cellStyle name="İzlenen Köprü" xfId="5" builtinId="9" hidden="1"/>
    <cellStyle name="İzlenen Köprü" xfId="7" builtinId="9" hidden="1"/>
    <cellStyle name="İzlenen Köprü" xfId="9" builtinId="9" hidden="1"/>
    <cellStyle name="İzlenen Köprü" xfId="11" builtinId="9" hidden="1"/>
    <cellStyle name="İzlenen Köprü" xfId="13" builtinId="9" hidden="1"/>
    <cellStyle name="İzlenen Köprü" xfId="15" builtinId="9" hidden="1"/>
    <cellStyle name="İzlenen Köprü" xfId="17" builtinId="9" hidden="1"/>
    <cellStyle name="İzlenen Köprü" xfId="19" builtinId="9" hidden="1"/>
    <cellStyle name="İzlenen Köprü" xfId="21" builtinId="9" hidden="1"/>
    <cellStyle name="İzlenen Köprü" xfId="23" builtinId="9" hidden="1"/>
    <cellStyle name="İzlenen Köprü" xfId="25" builtinId="9" hidden="1"/>
    <cellStyle name="İzlenen Köprü" xfId="27" builtinId="9" hidden="1"/>
    <cellStyle name="İzlenen Köprü" xfId="29" builtinId="9" hidden="1"/>
    <cellStyle name="İzlenen Köprü" xfId="31" builtinId="9" hidden="1"/>
    <cellStyle name="İzlenen Köprü" xfId="33" builtinId="9" hidden="1"/>
    <cellStyle name="İzlenen Köprü" xfId="35" builtinId="9" hidden="1"/>
    <cellStyle name="İzlenen Köprü" xfId="37" builtinId="9" hidden="1"/>
    <cellStyle name="İzlenen Köprü" xfId="39" builtinId="9" hidden="1"/>
    <cellStyle name="İzlenen Köprü" xfId="41" builtinId="9" hidden="1"/>
    <cellStyle name="İzlenen Köprü" xfId="43" builtinId="9" hidden="1"/>
    <cellStyle name="İzlenen Köprü" xfId="45" builtinId="9" hidden="1"/>
    <cellStyle name="İzlenen Köprü" xfId="47" builtinId="9" hidden="1"/>
    <cellStyle name="İzlenen Köprü" xfId="49" builtinId="9" hidden="1"/>
    <cellStyle name="İzlenen Köprü" xfId="51" builtinId="9" hidden="1"/>
    <cellStyle name="İzlenen Köprü" xfId="53" builtinId="9" hidden="1"/>
    <cellStyle name="İzlenen Köprü" xfId="55" builtinId="9" hidden="1"/>
    <cellStyle name="İzlenen Köprü" xfId="57" builtinId="9" hidden="1"/>
    <cellStyle name="İzlenen Köprü" xfId="59" builtinId="9" hidden="1"/>
    <cellStyle name="İzlenen Köprü" xfId="61" builtinId="9" hidden="1"/>
    <cellStyle name="İzlenen Köprü" xfId="63" builtinId="9" hidden="1"/>
    <cellStyle name="İzlenen Köprü" xfId="65" builtinId="9" hidden="1"/>
    <cellStyle name="İzlenen Köprü" xfId="67" builtinId="9" hidden="1"/>
    <cellStyle name="İzlenen Köprü" xfId="69" builtinId="9" hidden="1"/>
    <cellStyle name="İzlenen Köprü" xfId="71" builtinId="9" hidden="1"/>
    <cellStyle name="İzlenen Köprü" xfId="73" builtinId="9" hidden="1"/>
    <cellStyle name="İzlenen Köprü" xfId="75" builtinId="9" hidden="1"/>
    <cellStyle name="İzlenen Köprü" xfId="77" builtinId="9" hidden="1"/>
    <cellStyle name="İzlenen Köprü" xfId="79" builtinId="9" hidden="1"/>
    <cellStyle name="İzlenen Köprü" xfId="81" builtinId="9" hidden="1"/>
    <cellStyle name="İzlenen Köprü" xfId="83" builtinId="9" hidden="1"/>
    <cellStyle name="İzlenen Köprü" xfId="85" builtinId="9" hidden="1"/>
    <cellStyle name="Köprü" xfId="4" builtinId="8" hidden="1"/>
    <cellStyle name="Köprü" xfId="6" builtinId="8" hidden="1"/>
    <cellStyle name="Köprü" xfId="8" builtinId="8" hidden="1"/>
    <cellStyle name="Köprü" xfId="10" builtinId="8" hidden="1"/>
    <cellStyle name="Köprü" xfId="12" builtinId="8" hidden="1"/>
    <cellStyle name="Köprü" xfId="14" builtinId="8" hidden="1"/>
    <cellStyle name="Köprü" xfId="16" builtinId="8" hidden="1"/>
    <cellStyle name="Köprü" xfId="18" builtinId="8" hidden="1"/>
    <cellStyle name="Köprü" xfId="20" builtinId="8" hidden="1"/>
    <cellStyle name="Köprü" xfId="22" builtinId="8" hidden="1"/>
    <cellStyle name="Köprü" xfId="24" builtinId="8" hidden="1"/>
    <cellStyle name="Köprü" xfId="26" builtinId="8" hidden="1"/>
    <cellStyle name="Köprü" xfId="28" builtinId="8" hidden="1"/>
    <cellStyle name="Köprü" xfId="30" builtinId="8" hidden="1"/>
    <cellStyle name="Köprü" xfId="32" builtinId="8" hidden="1"/>
    <cellStyle name="Köprü" xfId="34" builtinId="8" hidden="1"/>
    <cellStyle name="Köprü" xfId="36" builtinId="8" hidden="1"/>
    <cellStyle name="Köprü" xfId="38" builtinId="8" hidden="1"/>
    <cellStyle name="Köprü" xfId="40" builtinId="8" hidden="1"/>
    <cellStyle name="Köprü" xfId="42" builtinId="8" hidden="1"/>
    <cellStyle name="Köprü" xfId="44" builtinId="8" hidden="1"/>
    <cellStyle name="Köprü" xfId="46" builtinId="8" hidden="1"/>
    <cellStyle name="Köprü" xfId="48" builtinId="8" hidden="1"/>
    <cellStyle name="Köprü" xfId="50" builtinId="8" hidden="1"/>
    <cellStyle name="Köprü" xfId="52" builtinId="8" hidden="1"/>
    <cellStyle name="Köprü" xfId="54" builtinId="8" hidden="1"/>
    <cellStyle name="Köprü" xfId="56" builtinId="8" hidden="1"/>
    <cellStyle name="Köprü" xfId="58" builtinId="8" hidden="1"/>
    <cellStyle name="Köprü" xfId="60" builtinId="8" hidden="1"/>
    <cellStyle name="Köprü" xfId="62" builtinId="8" hidden="1"/>
    <cellStyle name="Köprü" xfId="64" builtinId="8" hidden="1"/>
    <cellStyle name="Köprü" xfId="66" builtinId="8" hidden="1"/>
    <cellStyle name="Köprü" xfId="68" builtinId="8" hidden="1"/>
    <cellStyle name="Köprü" xfId="70" builtinId="8" hidden="1"/>
    <cellStyle name="Köprü" xfId="72" builtinId="8" hidden="1"/>
    <cellStyle name="Köprü" xfId="74" builtinId="8" hidden="1"/>
    <cellStyle name="Köprü" xfId="76" builtinId="8" hidden="1"/>
    <cellStyle name="Köprü" xfId="78" builtinId="8" hidden="1"/>
    <cellStyle name="Köprü" xfId="80" builtinId="8" hidden="1"/>
    <cellStyle name="Köprü" xfId="82" builtinId="8" hidden="1"/>
    <cellStyle name="Köprü" xfId="84" builtinId="8" hidden="1"/>
    <cellStyle name="Normal" xfId="0" builtinId="0"/>
    <cellStyle name="Normal 2" xfId="2" xr:uid="{00000000-0005-0000-0000-00005500000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408214</xdr:colOff>
      <xdr:row>0</xdr:row>
      <xdr:rowOff>13607</xdr:rowOff>
    </xdr:from>
    <xdr:to>
      <xdr:col>0</xdr:col>
      <xdr:colOff>1836964</xdr:colOff>
      <xdr:row>1</xdr:row>
      <xdr:rowOff>247879</xdr:rowOff>
    </xdr:to>
    <xdr:pic>
      <xdr:nvPicPr>
        <xdr:cNvPr id="3" name="Resim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08214" y="13607"/>
          <a:ext cx="1428750" cy="91462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23"/>
  <sheetViews>
    <sheetView showGridLines="0" tabSelected="1" zoomScale="70" zoomScaleNormal="70" zoomScaleSheetLayoutView="135" workbookViewId="0">
      <pane xSplit="1" ySplit="5" topLeftCell="B6" activePane="bottomRight" state="frozenSplit"/>
      <selection activeCell="F6" sqref="F6"/>
      <selection pane="topRight" activeCell="E1" sqref="E1"/>
      <selection pane="bottomLeft" activeCell="A5" sqref="A5"/>
      <selection pane="bottomRight" activeCell="K23" sqref="K23"/>
    </sheetView>
  </sheetViews>
  <sheetFormatPr defaultColWidth="10.6640625" defaultRowHeight="13.2" x14ac:dyDescent="0.25"/>
  <cols>
    <col min="1" max="1" width="33.44140625" style="2" customWidth="1"/>
    <col min="2" max="2" width="28.6640625" style="2" customWidth="1"/>
    <col min="3" max="3" width="20.88671875" style="2" customWidth="1"/>
    <col min="4" max="4" width="7.5546875" style="2" customWidth="1"/>
    <col min="5" max="6" width="8.33203125" style="2" customWidth="1"/>
    <col min="7" max="7" width="12.6640625" style="2" customWidth="1"/>
    <col min="8" max="8" width="13" style="2" customWidth="1"/>
    <col min="9" max="9" width="22.88671875" style="2" customWidth="1"/>
    <col min="10" max="10" width="9.5546875" style="1" bestFit="1" customWidth="1"/>
    <col min="11" max="11" width="11.21875" style="1" bestFit="1" customWidth="1"/>
    <col min="12" max="12" width="11.5546875" style="1" customWidth="1"/>
    <col min="13" max="13" width="20.6640625" style="1" customWidth="1"/>
    <col min="14" max="16" width="7.5546875" style="2" hidden="1" customWidth="1"/>
    <col min="17" max="18" width="10.44140625" style="2" hidden="1" customWidth="1"/>
    <col min="19" max="16384" width="10.6640625" style="1"/>
  </cols>
  <sheetData>
    <row r="1" spans="1:19" ht="54" customHeight="1" x14ac:dyDescent="0.25">
      <c r="A1" s="17" t="s">
        <v>20</v>
      </c>
      <c r="B1" s="17"/>
      <c r="C1" s="17"/>
      <c r="D1" s="17"/>
      <c r="E1" s="17"/>
      <c r="F1" s="17"/>
      <c r="G1" s="17"/>
      <c r="H1" s="17"/>
      <c r="I1" s="17"/>
      <c r="J1" s="17"/>
      <c r="K1" s="17"/>
      <c r="L1" s="17"/>
      <c r="M1" s="17"/>
      <c r="N1" s="17"/>
      <c r="O1" s="17"/>
      <c r="P1" s="17"/>
      <c r="Q1" s="17"/>
      <c r="R1" s="17"/>
    </row>
    <row r="2" spans="1:19" ht="27.75" customHeight="1" x14ac:dyDescent="0.25">
      <c r="A2" s="8" t="s">
        <v>21</v>
      </c>
      <c r="B2" s="9"/>
      <c r="C2" s="7"/>
      <c r="D2" s="7"/>
      <c r="E2" s="7"/>
      <c r="F2" s="7"/>
      <c r="G2" s="7"/>
      <c r="H2" s="7"/>
      <c r="I2" s="15"/>
      <c r="J2" s="16"/>
      <c r="K2" s="16"/>
      <c r="L2" s="16"/>
      <c r="M2" s="16"/>
      <c r="N2" s="16"/>
      <c r="O2" s="16"/>
      <c r="P2" s="16"/>
      <c r="Q2" s="16"/>
      <c r="R2" s="16"/>
    </row>
    <row r="3" spans="1:19" ht="24.75" customHeight="1" x14ac:dyDescent="0.25">
      <c r="A3" s="13" t="s">
        <v>19</v>
      </c>
      <c r="B3" s="21" t="s">
        <v>11</v>
      </c>
      <c r="C3" s="22"/>
      <c r="D3" s="22"/>
      <c r="E3" s="22"/>
      <c r="F3" s="22"/>
      <c r="G3" s="22"/>
      <c r="H3" s="23"/>
      <c r="I3" s="20" t="s">
        <v>12</v>
      </c>
      <c r="J3" s="20"/>
      <c r="K3" s="20"/>
      <c r="L3" s="20"/>
      <c r="M3" s="20"/>
      <c r="N3" s="19" t="s">
        <v>14</v>
      </c>
      <c r="O3" s="19"/>
      <c r="P3" s="19"/>
      <c r="Q3" s="19"/>
      <c r="R3" s="19"/>
    </row>
    <row r="4" spans="1:19" ht="24.75" customHeight="1" x14ac:dyDescent="0.25">
      <c r="A4" s="14"/>
      <c r="B4" s="24"/>
      <c r="C4" s="25"/>
      <c r="D4" s="25"/>
      <c r="E4" s="25"/>
      <c r="F4" s="25"/>
      <c r="G4" s="25"/>
      <c r="H4" s="26"/>
      <c r="I4" s="20"/>
      <c r="J4" s="20"/>
      <c r="K4" s="20"/>
      <c r="L4" s="20"/>
      <c r="M4" s="20"/>
      <c r="N4" s="18" t="s">
        <v>10</v>
      </c>
      <c r="O4" s="18"/>
      <c r="P4" s="18"/>
      <c r="Q4" s="18"/>
      <c r="R4" s="18"/>
    </row>
    <row r="5" spans="1:19" ht="29.1" customHeight="1" x14ac:dyDescent="0.25">
      <c r="A5" s="11" t="s">
        <v>13</v>
      </c>
      <c r="B5" s="11" t="s">
        <v>8</v>
      </c>
      <c r="C5" s="11" t="s">
        <v>15</v>
      </c>
      <c r="D5" s="12" t="s">
        <v>1</v>
      </c>
      <c r="E5" s="12" t="s">
        <v>2</v>
      </c>
      <c r="F5" s="12" t="s">
        <v>0</v>
      </c>
      <c r="G5" s="12" t="s">
        <v>18</v>
      </c>
      <c r="H5" s="11" t="s">
        <v>9</v>
      </c>
      <c r="I5" s="11" t="s">
        <v>3</v>
      </c>
      <c r="J5" s="11" t="s">
        <v>4</v>
      </c>
      <c r="K5" s="11" t="s">
        <v>5</v>
      </c>
      <c r="L5" s="11" t="s">
        <v>6</v>
      </c>
      <c r="M5" s="11" t="s">
        <v>7</v>
      </c>
      <c r="N5" s="3" t="s">
        <v>1</v>
      </c>
      <c r="O5" s="3" t="s">
        <v>2</v>
      </c>
      <c r="P5" s="3" t="s">
        <v>0</v>
      </c>
      <c r="Q5" s="3" t="s">
        <v>18</v>
      </c>
      <c r="R5" s="3" t="s">
        <v>9</v>
      </c>
    </row>
    <row r="6" spans="1:19" ht="396" x14ac:dyDescent="0.25">
      <c r="A6" s="27" t="s">
        <v>22</v>
      </c>
      <c r="B6" s="27" t="s">
        <v>68</v>
      </c>
      <c r="C6" s="27"/>
      <c r="D6" s="28">
        <v>2</v>
      </c>
      <c r="E6" s="28">
        <v>2</v>
      </c>
      <c r="F6" s="29">
        <f t="shared" ref="F6:F22" si="0">D6*E6</f>
        <v>4</v>
      </c>
      <c r="G6" s="31" t="str">
        <f t="shared" ref="G6:G7" si="1">IF(F6&lt;4,"ÖNEMSİZ",IF(F6&lt;7,"ORTA",IF(F6&lt;10,"ÖNEMLİ","ÇOK ÖNEMLİ")))</f>
        <v>ORTA</v>
      </c>
      <c r="H6" s="31" t="s">
        <v>16</v>
      </c>
      <c r="I6" s="27" t="s">
        <v>69</v>
      </c>
      <c r="J6" s="27" t="s">
        <v>23</v>
      </c>
      <c r="K6" s="37">
        <v>44910</v>
      </c>
      <c r="L6" s="27" t="s">
        <v>25</v>
      </c>
      <c r="M6" s="27" t="s">
        <v>24</v>
      </c>
      <c r="N6" s="38"/>
      <c r="O6" s="3"/>
      <c r="P6" s="3"/>
      <c r="Q6" s="3"/>
      <c r="R6" s="3"/>
    </row>
    <row r="7" spans="1:19" ht="118.8" x14ac:dyDescent="0.25">
      <c r="A7" s="27" t="s">
        <v>26</v>
      </c>
      <c r="B7" s="27" t="s">
        <v>70</v>
      </c>
      <c r="C7" s="27"/>
      <c r="D7" s="28">
        <v>2</v>
      </c>
      <c r="E7" s="28">
        <v>2</v>
      </c>
      <c r="F7" s="29">
        <f t="shared" si="0"/>
        <v>4</v>
      </c>
      <c r="G7" s="31" t="str">
        <f t="shared" si="1"/>
        <v>ORTA</v>
      </c>
      <c r="H7" s="31" t="s">
        <v>16</v>
      </c>
      <c r="I7" s="27" t="s">
        <v>71</v>
      </c>
      <c r="J7" s="27" t="s">
        <v>23</v>
      </c>
      <c r="K7" s="37">
        <v>44910</v>
      </c>
      <c r="L7" s="27" t="s">
        <v>25</v>
      </c>
      <c r="M7" s="27" t="s">
        <v>27</v>
      </c>
      <c r="N7" s="38"/>
      <c r="O7" s="3"/>
      <c r="P7" s="3"/>
      <c r="Q7" s="3"/>
      <c r="R7" s="3"/>
    </row>
    <row r="8" spans="1:19" ht="184.8" x14ac:dyDescent="0.25">
      <c r="A8" s="30" t="s">
        <v>72</v>
      </c>
      <c r="B8" s="30" t="s">
        <v>73</v>
      </c>
      <c r="C8" s="31"/>
      <c r="D8" s="31">
        <v>3</v>
      </c>
      <c r="E8" s="31">
        <v>2</v>
      </c>
      <c r="F8" s="29">
        <f t="shared" si="0"/>
        <v>6</v>
      </c>
      <c r="G8" s="31" t="str">
        <f>IF(F8&lt;4,"ÖNEMSİZ",IF(F8&lt;7,"ORTA",IF(F8&lt;10,"ÖNEMLİ","ÇOK ÖNEMLİ")))</f>
        <v>ORTA</v>
      </c>
      <c r="H8" s="31" t="s">
        <v>16</v>
      </c>
      <c r="I8" s="32" t="s">
        <v>74</v>
      </c>
      <c r="J8" s="33" t="s">
        <v>23</v>
      </c>
      <c r="K8" s="34">
        <v>44988</v>
      </c>
      <c r="L8" s="34"/>
      <c r="M8" s="35" t="s">
        <v>28</v>
      </c>
      <c r="N8" s="39"/>
      <c r="O8" s="6"/>
      <c r="P8" s="6">
        <f>N8*O8</f>
        <v>0</v>
      </c>
      <c r="Q8" s="4" t="str">
        <f>IF(P8&lt;4,"ÖNEMSİZ",IF(P8&lt;7,"ORTA",IF(P8&lt;10,"ÖNEMLİ","ÇOK ÖNEMLİ")))</f>
        <v>ÖNEMSİZ</v>
      </c>
      <c r="R8" s="4"/>
    </row>
    <row r="9" spans="1:19" ht="145.19999999999999" x14ac:dyDescent="0.25">
      <c r="A9" s="30" t="s">
        <v>29</v>
      </c>
      <c r="B9" s="31" t="s">
        <v>30</v>
      </c>
      <c r="C9" s="31"/>
      <c r="D9" s="31">
        <v>3</v>
      </c>
      <c r="E9" s="31">
        <v>2</v>
      </c>
      <c r="F9" s="29">
        <f t="shared" si="0"/>
        <v>6</v>
      </c>
      <c r="G9" s="31" t="str">
        <f t="shared" ref="G9:G22" si="2">IF(F9&lt;4,"ÖNEMSİZ",IF(F9&lt;7,"ORTA",IF(F9&lt;10,"ÖNEMLİ","ÇOK ÖNEMLİ")))</f>
        <v>ORTA</v>
      </c>
      <c r="H9" s="31" t="s">
        <v>16</v>
      </c>
      <c r="I9" s="32" t="s">
        <v>31</v>
      </c>
      <c r="J9" s="33" t="s">
        <v>23</v>
      </c>
      <c r="K9" s="37">
        <v>44910</v>
      </c>
      <c r="L9" s="34"/>
      <c r="M9" s="36" t="s">
        <v>32</v>
      </c>
      <c r="N9" s="40"/>
      <c r="O9" s="5"/>
      <c r="P9" s="6">
        <f t="shared" ref="P9:P15" si="3">N9*O9</f>
        <v>0</v>
      </c>
      <c r="Q9" s="4" t="str">
        <f t="shared" ref="Q9:Q15" si="4">IF(P9&lt;4,"ÖNEMSİZ",IF(P9&lt;7,"ORTA",IF(P9&lt;10,"ÖNEMLİ","ÇOK ÖNEMLİ")))</f>
        <v>ÖNEMSİZ</v>
      </c>
      <c r="R9" s="4"/>
    </row>
    <row r="10" spans="1:19" ht="105.6" x14ac:dyDescent="0.25">
      <c r="A10" s="30" t="s">
        <v>33</v>
      </c>
      <c r="B10" s="30" t="s">
        <v>34</v>
      </c>
      <c r="C10" s="31"/>
      <c r="D10" s="31">
        <v>4</v>
      </c>
      <c r="E10" s="31">
        <v>1</v>
      </c>
      <c r="F10" s="29">
        <f t="shared" si="0"/>
        <v>4</v>
      </c>
      <c r="G10" s="31" t="str">
        <f t="shared" si="2"/>
        <v>ORTA</v>
      </c>
      <c r="H10" s="31" t="s">
        <v>16</v>
      </c>
      <c r="I10" s="32" t="s">
        <v>35</v>
      </c>
      <c r="J10" s="33" t="s">
        <v>23</v>
      </c>
      <c r="K10" s="37">
        <v>44910</v>
      </c>
      <c r="L10" s="34"/>
      <c r="M10" s="36" t="s">
        <v>36</v>
      </c>
      <c r="N10" s="39"/>
      <c r="O10" s="6"/>
      <c r="P10" s="6">
        <f t="shared" si="3"/>
        <v>0</v>
      </c>
      <c r="Q10" s="4" t="str">
        <f t="shared" si="4"/>
        <v>ÖNEMSİZ</v>
      </c>
      <c r="R10" s="4"/>
    </row>
    <row r="11" spans="1:19" ht="66" x14ac:dyDescent="0.25">
      <c r="A11" s="30" t="s">
        <v>37</v>
      </c>
      <c r="B11" s="31" t="s">
        <v>38</v>
      </c>
      <c r="C11" s="31"/>
      <c r="D11" s="31">
        <v>2</v>
      </c>
      <c r="E11" s="31">
        <v>2</v>
      </c>
      <c r="F11" s="29">
        <f t="shared" si="0"/>
        <v>4</v>
      </c>
      <c r="G11" s="31" t="str">
        <f t="shared" si="2"/>
        <v>ORTA</v>
      </c>
      <c r="H11" s="31" t="s">
        <v>16</v>
      </c>
      <c r="I11" s="32" t="s">
        <v>39</v>
      </c>
      <c r="J11" s="33" t="s">
        <v>23</v>
      </c>
      <c r="K11" s="37">
        <v>44910</v>
      </c>
      <c r="L11" s="34"/>
      <c r="M11" s="36"/>
      <c r="N11" s="40"/>
      <c r="O11" s="5"/>
      <c r="P11" s="6">
        <f t="shared" si="3"/>
        <v>0</v>
      </c>
      <c r="Q11" s="4" t="str">
        <f t="shared" si="4"/>
        <v>ÖNEMSİZ</v>
      </c>
      <c r="R11" s="4"/>
    </row>
    <row r="12" spans="1:19" ht="118.8" x14ac:dyDescent="0.25">
      <c r="A12" s="30" t="s">
        <v>40</v>
      </c>
      <c r="B12" s="31" t="s">
        <v>41</v>
      </c>
      <c r="C12" s="31"/>
      <c r="D12" s="31">
        <v>2</v>
      </c>
      <c r="E12" s="31">
        <v>2</v>
      </c>
      <c r="F12" s="29">
        <f t="shared" si="0"/>
        <v>4</v>
      </c>
      <c r="G12" s="31" t="str">
        <f t="shared" si="2"/>
        <v>ORTA</v>
      </c>
      <c r="H12" s="31" t="s">
        <v>16</v>
      </c>
      <c r="I12" s="30" t="s">
        <v>42</v>
      </c>
      <c r="J12" s="33" t="s">
        <v>23</v>
      </c>
      <c r="K12" s="37">
        <v>44910</v>
      </c>
      <c r="L12" s="34"/>
      <c r="M12" s="36"/>
      <c r="N12" s="40"/>
      <c r="O12" s="5"/>
      <c r="P12" s="6">
        <f t="shared" si="3"/>
        <v>0</v>
      </c>
      <c r="Q12" s="4" t="str">
        <f t="shared" si="4"/>
        <v>ÖNEMSİZ</v>
      </c>
      <c r="R12" s="4"/>
      <c r="S12" s="10"/>
    </row>
    <row r="13" spans="1:19" ht="79.2" x14ac:dyDescent="0.25">
      <c r="A13" s="30" t="s">
        <v>43</v>
      </c>
      <c r="B13" s="31" t="s">
        <v>44</v>
      </c>
      <c r="C13" s="31"/>
      <c r="D13" s="31">
        <v>2</v>
      </c>
      <c r="E13" s="31">
        <v>2</v>
      </c>
      <c r="F13" s="29">
        <f t="shared" si="0"/>
        <v>4</v>
      </c>
      <c r="G13" s="31" t="str">
        <f t="shared" si="2"/>
        <v>ORTA</v>
      </c>
      <c r="H13" s="31" t="s">
        <v>16</v>
      </c>
      <c r="I13" s="32" t="s">
        <v>59</v>
      </c>
      <c r="J13" s="33" t="s">
        <v>23</v>
      </c>
      <c r="K13" s="37">
        <v>44929</v>
      </c>
      <c r="L13" s="34"/>
      <c r="M13" s="36" t="s">
        <v>63</v>
      </c>
      <c r="N13" s="39"/>
      <c r="O13" s="6"/>
      <c r="P13" s="6">
        <f t="shared" si="3"/>
        <v>0</v>
      </c>
      <c r="Q13" s="4" t="str">
        <f t="shared" si="4"/>
        <v>ÖNEMSİZ</v>
      </c>
      <c r="R13" s="4"/>
    </row>
    <row r="14" spans="1:19" ht="158.4" x14ac:dyDescent="0.25">
      <c r="A14" s="30" t="s">
        <v>45</v>
      </c>
      <c r="B14" s="30" t="s">
        <v>76</v>
      </c>
      <c r="C14" s="31"/>
      <c r="D14" s="31">
        <v>4</v>
      </c>
      <c r="E14" s="31">
        <v>1</v>
      </c>
      <c r="F14" s="29">
        <f t="shared" si="0"/>
        <v>4</v>
      </c>
      <c r="G14" s="31" t="str">
        <f t="shared" si="2"/>
        <v>ORTA</v>
      </c>
      <c r="H14" s="31" t="s">
        <v>16</v>
      </c>
      <c r="I14" s="32" t="s">
        <v>75</v>
      </c>
      <c r="J14" s="33" t="s">
        <v>23</v>
      </c>
      <c r="K14" s="37">
        <v>44910</v>
      </c>
      <c r="L14" s="34"/>
      <c r="M14" s="36"/>
      <c r="N14" s="39"/>
      <c r="O14" s="6"/>
      <c r="P14" s="6"/>
      <c r="Q14" s="4"/>
      <c r="R14" s="4"/>
    </row>
    <row r="15" spans="1:19" ht="52.8" x14ac:dyDescent="0.25">
      <c r="A15" s="30" t="s">
        <v>46</v>
      </c>
      <c r="B15" s="31" t="s">
        <v>47</v>
      </c>
      <c r="C15" s="31"/>
      <c r="D15" s="31">
        <v>2</v>
      </c>
      <c r="E15" s="31">
        <v>2</v>
      </c>
      <c r="F15" s="29">
        <f t="shared" si="0"/>
        <v>4</v>
      </c>
      <c r="G15" s="31" t="str">
        <f t="shared" si="2"/>
        <v>ORTA</v>
      </c>
      <c r="H15" s="31" t="s">
        <v>16</v>
      </c>
      <c r="I15" s="32" t="s">
        <v>64</v>
      </c>
      <c r="J15" s="33" t="s">
        <v>23</v>
      </c>
      <c r="K15" s="37">
        <v>44988</v>
      </c>
      <c r="L15" s="34"/>
      <c r="M15" s="36"/>
      <c r="N15" s="40"/>
      <c r="O15" s="5"/>
      <c r="P15" s="6">
        <f t="shared" si="3"/>
        <v>0</v>
      </c>
      <c r="Q15" s="4" t="str">
        <f t="shared" si="4"/>
        <v>ÖNEMSİZ</v>
      </c>
      <c r="R15" s="4"/>
    </row>
    <row r="16" spans="1:19" ht="79.2" x14ac:dyDescent="0.25">
      <c r="A16" s="30" t="s">
        <v>48</v>
      </c>
      <c r="B16" s="31" t="s">
        <v>49</v>
      </c>
      <c r="C16" s="31"/>
      <c r="D16" s="31">
        <v>2</v>
      </c>
      <c r="E16" s="31">
        <v>5</v>
      </c>
      <c r="F16" s="29">
        <f t="shared" si="0"/>
        <v>10</v>
      </c>
      <c r="G16" s="31" t="str">
        <f t="shared" si="2"/>
        <v>ÇOK ÖNEMLİ</v>
      </c>
      <c r="H16" s="31" t="s">
        <v>17</v>
      </c>
      <c r="I16" s="32" t="s">
        <v>60</v>
      </c>
      <c r="J16" s="33" t="s">
        <v>23</v>
      </c>
      <c r="K16" s="37">
        <v>44910</v>
      </c>
      <c r="L16" s="34"/>
      <c r="M16" s="36"/>
    </row>
    <row r="17" spans="1:13" ht="132" x14ac:dyDescent="0.25">
      <c r="A17" s="30" t="s">
        <v>50</v>
      </c>
      <c r="B17" s="31" t="s">
        <v>51</v>
      </c>
      <c r="C17" s="31"/>
      <c r="D17" s="31">
        <v>2</v>
      </c>
      <c r="E17" s="31">
        <v>2</v>
      </c>
      <c r="F17" s="29">
        <f t="shared" si="0"/>
        <v>4</v>
      </c>
      <c r="G17" s="31" t="str">
        <f t="shared" si="2"/>
        <v>ORTA</v>
      </c>
      <c r="H17" s="31" t="s">
        <v>16</v>
      </c>
      <c r="I17" s="32" t="s">
        <v>77</v>
      </c>
      <c r="J17" s="33" t="s">
        <v>23</v>
      </c>
      <c r="K17" s="37">
        <v>44910</v>
      </c>
      <c r="L17" s="34"/>
      <c r="M17" s="36"/>
    </row>
    <row r="18" spans="1:13" ht="92.4" x14ac:dyDescent="0.25">
      <c r="A18" s="30" t="s">
        <v>52</v>
      </c>
      <c r="B18" s="30" t="s">
        <v>65</v>
      </c>
      <c r="C18" s="31"/>
      <c r="D18" s="31">
        <v>2</v>
      </c>
      <c r="E18" s="31">
        <v>3</v>
      </c>
      <c r="F18" s="29">
        <f t="shared" si="0"/>
        <v>6</v>
      </c>
      <c r="G18" s="31" t="str">
        <f t="shared" si="2"/>
        <v>ORTA</v>
      </c>
      <c r="H18" s="31" t="s">
        <v>16</v>
      </c>
      <c r="I18" s="32" t="s">
        <v>78</v>
      </c>
      <c r="J18" s="33" t="s">
        <v>23</v>
      </c>
      <c r="K18" s="37">
        <v>44910</v>
      </c>
      <c r="L18" s="34"/>
      <c r="M18" s="36"/>
    </row>
    <row r="19" spans="1:13" ht="198" x14ac:dyDescent="0.25">
      <c r="A19" s="42" t="s">
        <v>66</v>
      </c>
      <c r="B19" s="41" t="s">
        <v>79</v>
      </c>
      <c r="C19" s="41"/>
      <c r="D19" s="41">
        <v>2</v>
      </c>
      <c r="E19" s="41">
        <v>4</v>
      </c>
      <c r="F19" s="29">
        <f t="shared" si="0"/>
        <v>8</v>
      </c>
      <c r="G19" s="31" t="str">
        <f t="shared" si="2"/>
        <v>ÖNEMLİ</v>
      </c>
      <c r="H19" s="31" t="s">
        <v>17</v>
      </c>
      <c r="I19" s="41" t="s">
        <v>80</v>
      </c>
      <c r="J19" s="33" t="s">
        <v>23</v>
      </c>
      <c r="K19" s="37">
        <v>44910</v>
      </c>
      <c r="L19" s="34"/>
      <c r="M19" s="36"/>
    </row>
    <row r="20" spans="1:13" ht="79.2" x14ac:dyDescent="0.25">
      <c r="A20" s="41" t="s">
        <v>54</v>
      </c>
      <c r="B20" s="41" t="s">
        <v>55</v>
      </c>
      <c r="C20" s="41"/>
      <c r="D20" s="41">
        <v>2</v>
      </c>
      <c r="E20" s="41">
        <v>4</v>
      </c>
      <c r="F20" s="29">
        <f t="shared" si="0"/>
        <v>8</v>
      </c>
      <c r="G20" s="31" t="str">
        <f t="shared" si="2"/>
        <v>ÖNEMLİ</v>
      </c>
      <c r="H20" s="31" t="s">
        <v>17</v>
      </c>
      <c r="I20" s="41" t="s">
        <v>61</v>
      </c>
      <c r="J20" s="33" t="s">
        <v>23</v>
      </c>
      <c r="K20" s="37">
        <v>44988</v>
      </c>
      <c r="L20" s="34"/>
      <c r="M20" s="36"/>
    </row>
    <row r="21" spans="1:13" ht="79.2" x14ac:dyDescent="0.25">
      <c r="A21" s="41" t="s">
        <v>56</v>
      </c>
      <c r="B21" s="41" t="s">
        <v>57</v>
      </c>
      <c r="C21" s="41"/>
      <c r="D21" s="41">
        <v>2</v>
      </c>
      <c r="E21" s="41">
        <v>4</v>
      </c>
      <c r="F21" s="29">
        <f t="shared" si="0"/>
        <v>8</v>
      </c>
      <c r="G21" s="31" t="str">
        <f t="shared" si="2"/>
        <v>ÖNEMLİ</v>
      </c>
      <c r="H21" s="31" t="s">
        <v>17</v>
      </c>
      <c r="I21" s="41" t="s">
        <v>67</v>
      </c>
      <c r="J21" s="33" t="s">
        <v>23</v>
      </c>
      <c r="K21" s="37">
        <v>44910</v>
      </c>
      <c r="L21" s="34"/>
      <c r="M21" s="36"/>
    </row>
    <row r="22" spans="1:13" ht="132" x14ac:dyDescent="0.25">
      <c r="A22" s="41" t="s">
        <v>58</v>
      </c>
      <c r="B22" s="41" t="s">
        <v>81</v>
      </c>
      <c r="C22" s="41"/>
      <c r="D22" s="41">
        <v>3</v>
      </c>
      <c r="E22" s="41">
        <v>4</v>
      </c>
      <c r="F22" s="29">
        <f t="shared" si="0"/>
        <v>12</v>
      </c>
      <c r="G22" s="31" t="str">
        <f t="shared" si="2"/>
        <v>ÇOK ÖNEMLİ</v>
      </c>
      <c r="H22" s="31" t="s">
        <v>17</v>
      </c>
      <c r="I22" s="41" t="s">
        <v>62</v>
      </c>
      <c r="J22" s="33" t="s">
        <v>23</v>
      </c>
      <c r="K22" s="37">
        <v>44910</v>
      </c>
      <c r="L22" s="34"/>
      <c r="M22" s="36"/>
    </row>
    <row r="23" spans="1:13" ht="158.4" x14ac:dyDescent="0.25">
      <c r="A23" s="30" t="s">
        <v>53</v>
      </c>
      <c r="B23" s="31" t="s">
        <v>82</v>
      </c>
      <c r="C23" s="31"/>
      <c r="D23" s="31">
        <v>2</v>
      </c>
      <c r="E23" s="31">
        <v>4</v>
      </c>
      <c r="F23" s="29">
        <f>D23*E23</f>
        <v>8</v>
      </c>
      <c r="G23" s="31" t="str">
        <f>IF(F23&lt;4,"ÖNEMSİZ",IF(F23&lt;7,"ORTA",IF(F23&lt;10,"ÖNEMLİ","ÇOK ÖNEMLİ")))</f>
        <v>ÖNEMLİ</v>
      </c>
      <c r="H23" s="31" t="s">
        <v>17</v>
      </c>
      <c r="I23" s="32" t="s">
        <v>83</v>
      </c>
      <c r="J23" s="33" t="s">
        <v>23</v>
      </c>
      <c r="K23" s="37">
        <v>44910</v>
      </c>
      <c r="L23" s="34"/>
      <c r="M23" s="36"/>
    </row>
  </sheetData>
  <sheetProtection selectLockedCells="1" selectUnlockedCells="1"/>
  <mergeCells count="7">
    <mergeCell ref="A3:A4"/>
    <mergeCell ref="I2:R2"/>
    <mergeCell ref="A1:R1"/>
    <mergeCell ref="N4:R4"/>
    <mergeCell ref="N3:R3"/>
    <mergeCell ref="I3:M4"/>
    <mergeCell ref="B3:H4"/>
  </mergeCells>
  <printOptions horizontalCentered="1"/>
  <pageMargins left="0.15748031496062992" right="0.15748031496062992" top="0.39370078740157483" bottom="0.35433070866141736" header="0.51181102362204722" footer="0.98425196850393704"/>
  <pageSetup paperSize="9" scale="54" firstPageNumber="0"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2</vt:i4>
      </vt:variant>
    </vt:vector>
  </HeadingPairs>
  <TitlesOfParts>
    <vt:vector size="3" baseType="lpstr">
      <vt:lpstr>Risk</vt:lpstr>
      <vt:lpstr>Risk!_FilterDatabase_1</vt:lpstr>
      <vt:lpstr>Risk!Excel_BuiltIn_Print_Area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Arsev Akün</dc:creator>
  <cp:lastModifiedBy>Reviewer</cp:lastModifiedBy>
  <cp:lastPrinted>2018-03-15T09:32:25Z</cp:lastPrinted>
  <dcterms:created xsi:type="dcterms:W3CDTF">2018-01-02T09:19:03Z</dcterms:created>
  <dcterms:modified xsi:type="dcterms:W3CDTF">2022-11-10T17:52:35Z</dcterms:modified>
</cp:coreProperties>
</file>