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Bilgisayar\Downloads\"/>
    </mc:Choice>
  </mc:AlternateContent>
  <bookViews>
    <workbookView xWindow="0" yWindow="0" windowWidth="14175" windowHeight="11670" tabRatio="500"/>
  </bookViews>
  <sheets>
    <sheet name="Risk" sheetId="2" r:id="rId1"/>
  </sheets>
  <definedNames>
    <definedName name="_FilterDatabase_1" localSheetId="0">Risk!$A$5:$I$5</definedName>
    <definedName name="_FilterDatabase_1">#REF!</definedName>
    <definedName name="_xlnm._FilterDatabase" localSheetId="0" hidden="1">Risk!$A$5:$R$9</definedName>
    <definedName name="Excel_BuiltIn_Print_Area" localSheetId="0">Risk!$A$5:$M$5</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18" i="2" l="1"/>
  <c r="J18" i="2" s="1"/>
  <c r="F21" i="2" l="1"/>
  <c r="G21" i="2" s="1"/>
  <c r="F20" i="2"/>
  <c r="G20" i="2" s="1"/>
  <c r="F19" i="2" l="1"/>
  <c r="G19" i="2" s="1"/>
  <c r="F7" i="2" l="1"/>
  <c r="F8" i="2"/>
  <c r="F9" i="2"/>
  <c r="F10" i="2"/>
  <c r="F11" i="2"/>
  <c r="F12" i="2"/>
  <c r="F13" i="2"/>
  <c r="G13" i="2" s="1"/>
  <c r="F18" i="2"/>
  <c r="G18" i="2" s="1"/>
  <c r="F14" i="2"/>
  <c r="G14" i="2" s="1"/>
  <c r="F15" i="2"/>
  <c r="G15" i="2" s="1"/>
  <c r="F16" i="2"/>
  <c r="G16" i="2" s="1"/>
  <c r="F17" i="2"/>
  <c r="G17" i="2" s="1"/>
  <c r="F6" i="2"/>
  <c r="G6" i="2" s="1"/>
  <c r="G7" i="2"/>
  <c r="G9" i="2" l="1"/>
  <c r="G10" i="2"/>
  <c r="G11" i="2"/>
  <c r="G12" i="2"/>
  <c r="G8" i="2"/>
  <c r="P9" i="2"/>
  <c r="Q9" i="2" s="1"/>
  <c r="P10" i="2"/>
  <c r="Q10" i="2" s="1"/>
  <c r="P11" i="2"/>
  <c r="Q11" i="2" s="1"/>
  <c r="P12" i="2"/>
  <c r="Q12" i="2" s="1"/>
  <c r="P13" i="2"/>
  <c r="Q13" i="2" s="1"/>
  <c r="P15" i="2"/>
  <c r="Q15" i="2" s="1"/>
  <c r="P8" i="2"/>
  <c r="Q8" i="2" s="1"/>
</calcChain>
</file>

<file path=xl/sharedStrings.xml><?xml version="1.0" encoding="utf-8"?>
<sst xmlns="http://schemas.openxmlformats.org/spreadsheetml/2006/main" count="179" uniqueCount="139">
  <si>
    <t>Risk</t>
  </si>
  <si>
    <t>Etki</t>
  </si>
  <si>
    <t>Olasılık</t>
  </si>
  <si>
    <t>Risk Giderme Yöntemi</t>
  </si>
  <si>
    <t>Sorumlu</t>
  </si>
  <si>
    <t>Termin</t>
  </si>
  <si>
    <t>Kaynak</t>
  </si>
  <si>
    <t>Sonuçlar nasıl değerlendirilecek?</t>
  </si>
  <si>
    <t>Risk Giderici Mevcut Faaliyet</t>
  </si>
  <si>
    <t>Karar</t>
  </si>
  <si>
    <t xml:space="preserve">Faaliyetleri Sonuçları </t>
  </si>
  <si>
    <t>A</t>
  </si>
  <si>
    <t>B</t>
  </si>
  <si>
    <t>Risk Tanımı</t>
  </si>
  <si>
    <t>C</t>
  </si>
  <si>
    <t>İlgili Belge/Doküman</t>
  </si>
  <si>
    <t>Kabullenme</t>
  </si>
  <si>
    <t>Azaltma</t>
  </si>
  <si>
    <t>Risk Derecesi</t>
  </si>
  <si>
    <t>VETERİNER FAKÜLTESİ
RİSK ANALİZİ</t>
  </si>
  <si>
    <t>Ergonomik riskler</t>
  </si>
  <si>
    <t>Dekanlık</t>
  </si>
  <si>
    <t>Gelen şikayet sayısı</t>
  </si>
  <si>
    <t>İnsan gücü</t>
  </si>
  <si>
    <t>Rektörlükle ve diğer kurumlarla yapılan yazışmalarda aksamalar, gecikmeler yüzünden işleyişte aksamalar yaşanması riski</t>
  </si>
  <si>
    <t>Kontroller sonucu</t>
  </si>
  <si>
    <t>Eğitim katılım tutanağı, güvenlik elemanı durumu</t>
  </si>
  <si>
    <t>Uzaktan Eğitim ile verilen derslerde riskler. Uzaktan Eğitim ile ilgili altyapı sıkıntılarının yaşanma riski</t>
  </si>
  <si>
    <t>Uzaktan Eğitim ile verilen dersler için Birim Koordinatörü atanmalı, oluşan sorunların çözümü için Üniversitemiz Uzaktan Eğitim Koordinatörlüğü ile bağlantı kurulmalı ve sorunların giderilmesi sağlanmalıdır.</t>
  </si>
  <si>
    <t>Uzaktan Eğitim ile verilen dersler için Birim Koordinatörü atanmıştır. Birim Koordinatörümüz oluşan sorunların çözümü için Üniversitemiz Uzaktan Eğitim Koordinatörlüğü ile bağlantı kurup sorunların giderilmesini sağlamaktadır.</t>
  </si>
  <si>
    <t>Öğrenci bildirimleri</t>
  </si>
  <si>
    <t>Hatalı Not Girişi. Hatalı ya da gecikmeli ders notu girişleri sonucunda öğrenci Transkriplerinde nihai ders değerlendirmelerinin ve AGNO değerlendirmelerinin yanlış hesaplanma riski</t>
  </si>
  <si>
    <t xml:space="preserve">Akademisyenlere not girişleri son tarihleri konusunda bilgilendirme mesaj/maili gönderilmelidir. Nihai notları yayımladan önce tekrar kontroller yapılmadır. </t>
  </si>
  <si>
    <t>Akademisyenlerimize not girişleri son tarihleri konusunda bilgilendirme mesaj/maili gönderilmektedir. Nihai notları yayımladan önce tekrar kontroller yapılmaktadır.</t>
  </si>
  <si>
    <t>Öğrenci ve Ders hocası bildirimleri</t>
  </si>
  <si>
    <t>İdari personelin görev yeri değişikliği. İdari personelin görev yeri değişiminden kaynaklı yeniden iş öğretmek için zaman kaybı ve işlerde hata yapılması.</t>
  </si>
  <si>
    <t>Birimde bir işi en az iki kişi bilecek şekilde idari personeli yetiştirmek.</t>
  </si>
  <si>
    <t>Fakültemizde bir işi en az iki kişi bilecek şekilde idari personel yetiştirilmektedir.</t>
  </si>
  <si>
    <t>Birimde yapılan faaliyetlerin kayıt altına alınmaması. Yıl sonunda Birim İdari Faaliyet Raporu hazırlanırken verilerin oluşturulmasında sorunlar yaşanması.</t>
  </si>
  <si>
    <t>Birimde yapılan ve toplumun görmesinde sakınca olmayan her faaliyet birim web sayfasında yayımlanmalı, aynı zamanda bu diğer veriler harici bellekte saklanmalıdır</t>
  </si>
  <si>
    <t>Birimde yapılan ve toplumun görmesinde sakınca olmayan her faaliyet birim web sayfasında yayınlanmaktadır. Aynı zamanda bu diğer veriler Dijital birimlerde saklanmaktadır.</t>
  </si>
  <si>
    <t>Çalışanların Eğitim Eksikliği Riski. Çalışanların işe başlama eğitimlerinin olmaması ve yaptıkları işler konusunda eğitimsiz olmalarına bağlı riskler</t>
  </si>
  <si>
    <t xml:space="preserve">Biyolojik Risk. Hasta hayvanlardan viral, bakteriyel ve paraziter karakterdeki zoonoz (hayvandan insana geçebilen) hastalıkların bulaşma riski </t>
  </si>
  <si>
    <t>Ekonomik Riskler. Sınıflar, laboratuvarlar ve kliniklerde kullanaılan alet ve ekipmanın kullanım hatası veya mucbir sebeplerden bozulması</t>
  </si>
  <si>
    <t>Sınıf Laboratuvar ve kliniklerde bulanan alet ve ekipman için kullanım talimatı düzenlenmeli ve sadece yetkili kişiler tarafından kullanılacağına dair uyarı yazıları yazılmalıdır.</t>
  </si>
  <si>
    <t>Yaralanmalar. Hayvanlara yapılan dahili, cerrahi vb klinik uygulamalar sırasında kullanılan keskin alet ve ekipmanın (bistüri, jilet, iğne vb) kullanımı sırasında meydana gelebilecek yaralanmalar</t>
  </si>
  <si>
    <t>Keskin alet ve ekipmanın kullanımı sırasında dikkat edilmesi gereken kuralların öğrencilere anlatılmalıdır.</t>
  </si>
  <si>
    <t>Fiziksel  Şiddet Riskleri. Öğrenci klinik uygulama dersleri işlenmirken veya kliniklere muayene amacıyla getirilen her türlü evcil (pet) ve çiftlik hayvanının ısırma, tekmeleme, kafa vurma, tırmalama, boynuzlama, pençeleme ve gagalama gibi fiziksel reaksiyonu sonucu Veteriner Fakültesi öğretim üyesi ve öğrencilerinin yaralanma riski</t>
  </si>
  <si>
    <t>Talimatnameler ve uyarı yazıları hazırlanacaktır.</t>
  </si>
  <si>
    <t>Hayvan türlerine göre zaptı rapt kuralları ve olası riskler öğrencilere anlatılmaktadır. Klinik uygulamalarda ilk önce hayvanın zapt-ı raptı sağlanmakta daha sonra uygulama ve muayeneler sağlanmaktadır.</t>
  </si>
  <si>
    <t xml:space="preserve">Çalışanlara işe başlama eğitimleri verilmeli,Çalışanlara yaptıkları işler ile ilgili eğitimler verilmeli, Çalışanlara bilgisel özelliklerine göre iş verilmelidir.
</t>
  </si>
  <si>
    <t>Konu ile ilgili öğrencilere teorik ve uygulamalı dersler verilmektedir.</t>
  </si>
  <si>
    <t>Çalışma ortamı, işleyiş sürecini aksatmayacak şekilde ve ergonomik olarak düzenlenmeli. Devrilip düştüğünde çalışana zarar verebilecek eşyaların sabitlenmesi Malzeme istiflemede yüksekten düştüğünde çalışana zarar verecek ağırlıkta veya zarar verme özelliğindeki malzemelerin konulmaması, bu malzemelerin alt raflarda muhafaza edilmelidir. Çalışanlarca kullanılan oturma koltuk, tabire vb. arızalı araç gerecin kullanımdan çekilmesi ve bakım tamiri için ilgili bölüme gönderilmesi, Islak zemin olduğunda kuruyana kadar 'DİKKAT ISLAK ZEMİN’ uyarı yazısı kullanılmalıdır.</t>
  </si>
  <si>
    <t>Çalışma ortamı, işleyiş sürecini aksatmayacak şekilde ve ergonomik olarak düzenlenmiştir. Devrilip düştüğünde çalışana zarar verebilecek eşyaların sabitlenmesi Malzeme istiflemede yüksekten düştüğünde çalışana zarar verecek ağırlıkta veya zarar verme özelliğindeki malzemelerin konulmaması, bu malzemelerin alt raflarda muhafaza edilmesi sağlanacaktır. Çalışanlarca kullanılan oturma koltuk, tabire vb. arızalı araç gerecin kullanımdan çekilmektedir ve bakım tamiri için ilgili bölüme gönderilmektedir. Islak zemin olduğunda kuruyana kadar 'DİKKAT ISLAK ZEMİN’ uyarı yazısı kullanılması sağlanmaktadır.</t>
  </si>
  <si>
    <t xml:space="preserve">Fakültemiz akademik ve idari personelinin EBYS sisteminin kullanımı açısından bilgilendirilmeli, sık sık süreli evrakların kontrolü yapılmalıdır.
</t>
  </si>
  <si>
    <t>Fakültemiz akademik ve idari personeli EBYS sisteminin kullanımının önemi konusunda bilgilendirilmiştir. Fakülte Sekreteri ve idari personel tarafından sık sık süreli evrakların kontrolü yapılmaktadır.</t>
  </si>
  <si>
    <t>Dava edilme riski. Fiziksel ya da Sözel şiddet riski</t>
  </si>
  <si>
    <t>Çalışanlar, öğrenciler ve kanıpüs kullanıcılarıyla yaşanan iletişim sorunlarına bağlı; 
Dava edilme riski. Fiziksel şiddet riski (Saldırı. Darp vs.). Sözel şiddet riski (Hakaret, tehdit. İftira vs.)</t>
  </si>
  <si>
    <t>Çalışanlara iletişim, stres yönetimi ve öfke kontrolü ile mesleki bilgi ve becerilerini arttırıcı eğitim yapılmalı Çalışanlara gereğinde psikolojik destek sağlanmalıdır. Sosyal organizasyonlar düzenlenmeli 24 saat güvenlik elemanı bulundurmalı genel kullanım alanları güvenlik kamerası ile izlenmelidir.</t>
  </si>
  <si>
    <t xml:space="preserve">Çalışanlara eğitimlerine ve bilgisel özelliklerine göre iş verilmektedir. Ayrıca Personel Daire Başkanlığı tarafından Hizmet İçi Eğitimler verilmektedir. 
</t>
  </si>
  <si>
    <t>Kimyasal maddeler hiçbir zaman laboratuvar dışına çıkarılmamalıdır.  Bir laboratuara girince güvenlik işaret araçlarının yer ve işlevlerine dikkat edilmelidir. Laboratuarda çalışacak olanlar, çalışmaya başlamadan önce bu araç ve işaretler konusunda bilgi sahibi olmak zorundadırlar. Kimyasal madde ile çalışırken oluşan kazalar sırasında Kimyasal Madde Kazaları Talimatına göre işlem yapılmalıdır.</t>
  </si>
  <si>
    <t xml:space="preserve">Kimyasal maddeler laboratuvar dışına çıkarılmadan kullanılmaktadır. Laboratuarda çalışacak olanlar, çalışmaya başlamadan önce  güvenlik işaret araçlar konusunda bilgilendirilmektedir. 
</t>
  </si>
  <si>
    <t>Konu ile ilgili Öğretim üyesi ve öğrencilerin muhtemel risklere karşı bilgilendirilmesi ve zapt-ı rapt kuralları öğretilmelidir. Hayvanları zapt-ı rapta alma konusunda kullanılacak olan alet ekipmanın temini ve kullanım şekli anlatılmalıdır.</t>
  </si>
  <si>
    <t xml:space="preserve">Usulüne uygun şekilde hayvanların tutulması. Gerekli KKD (Kişisel Koruyucu Donanım) lar kullanılarak çalışmalar yürütülmelidir. Kuduz, brucella, tuberküloz vb. zoonoz (hayvandan insana bulaşabilen) hastalıkları taşıma şüphesi olan hayvanların karantinaya alınarak iligili makamların bilgilendirilmelidir.
</t>
  </si>
  <si>
    <t xml:space="preserve">Usulüne uygun şekilde hayvanların tutulup, Gerekli KKD ler kullanılarak çalışmalar yürütülmektedir. Kuduz, brucella, tuberküloz vb. zoonoz hastalıkları taşıma şüphesi olan hayvanların karantinaya alınarak iligili makamlar bilgilendirilmektedir.
</t>
  </si>
  <si>
    <t>İnternet altyapısının yetersiz olması nedeniyle eğitim-öğretim faaliyetlerinin aksaması</t>
  </si>
  <si>
    <t>Mevcut internet altyapısı kullanılmaktadır.</t>
  </si>
  <si>
    <t>Bilgi İşlem Daire Başkanlığı ile görüşülerek internet altyapısının güçlendirilmesi ve erişim hızının artırılması</t>
  </si>
  <si>
    <t>Dekanlık / Bilgi İşlem D.B.</t>
  </si>
  <si>
    <t>Öğrenci memnuniyet anketleri</t>
  </si>
  <si>
    <t>Uygulamalı eğitim ve laboratuvar olanaklarının yetersiz kalması</t>
  </si>
  <si>
    <t>Uygulamalı dersler mevcut imkânlarla yürütülmektedir.</t>
  </si>
  <si>
    <t>Sürekli</t>
  </si>
  <si>
    <t>Teknolojik donanım (bilgisayar, yazıcı vb.) eksiklikleri nedeniyle idari süreçlerin aksaması</t>
  </si>
  <si>
    <t>Mevcut donanım kullanılmaktadır.</t>
  </si>
  <si>
    <t>Donanım ihtiyaçlarının belirlenerek İdari ve Mali İşler Daire Başkanlığına bildirilmesi</t>
  </si>
  <si>
    <t>BAP ve TÜBİTAK duyuruları paylaşılmaktadır.</t>
  </si>
  <si>
    <t>Dekanlık / Kalite Komisyonu</t>
  </si>
  <si>
    <t>Proje başvuru sayıları</t>
  </si>
  <si>
    <t>Öğrenci- akademik personel memnuniyet anketleri</t>
  </si>
  <si>
    <t xml:space="preserve">Bilgi İşlem daire başkanlığına yazılan talep yazısı </t>
  </si>
  <si>
    <t xml:space="preserve">Teknoloji, İnsan Gücü </t>
  </si>
  <si>
    <t>Laboratuvar altyapısının güçlendirilmesi, cihaz ve ekipman eksikliklerinin giderilmesi, uygulama materyallerinin temin edilmesi için üst yönetime bilgi verilmesi ve Brifing sunumlarında olanakların sunulması</t>
  </si>
  <si>
    <t xml:space="preserve">Brifing raporları </t>
  </si>
  <si>
    <t>Dekanlık/ Rektörlük</t>
  </si>
  <si>
    <t>Dekanlık/ İdari Mali İşler Daire Başkanlığı</t>
  </si>
  <si>
    <t>Demirbaş envanter listesi, bilgisayar ve yazıcı talep yazıları</t>
  </si>
  <si>
    <t>Teknoloji / Fiziksel Altyapı</t>
  </si>
  <si>
    <t>İdari Personel Memnuniyet anketleri</t>
  </si>
  <si>
    <t>Sosyal ve kültürel faaliyetlerin yetersizliği nedeniyle öğrenci memnuniyetinin azalması</t>
  </si>
  <si>
    <t>Fakülte bünyesinde çeşitli etkinlikler düzenlenmektedir.</t>
  </si>
  <si>
    <t>Etkinlik Planları</t>
  </si>
  <si>
    <t>ORTA</t>
  </si>
  <si>
    <t>Sosyal, kültürel ve bilimsel etkinliklerin artırılması</t>
  </si>
  <si>
    <t>İnsan Gücü</t>
  </si>
  <si>
    <t>Öğrencilerin eğitim-öğretim süreçlerine yeterince hâkim olmaması</t>
  </si>
  <si>
    <t>Oryantasyon programları ve öğrenci bilgilendirme toplantıları yapılmaktadır.</t>
  </si>
  <si>
    <t>Öğrenci El Kitabı, Fakülte Web Sayfası, Oryantasyon Programı</t>
  </si>
  <si>
    <t>Öğrencilere yönelik çevrim içi ve yüz yüze bilgilendirme toplantılarının düzenlenmesi</t>
  </si>
  <si>
    <t>Dekanlık /Kalite Komisyonu</t>
  </si>
  <si>
    <t>Akademik personelin araştırma ve proje faaliyetlerine katılımının azalması</t>
  </si>
  <si>
    <t>BAP Duyuruları, Eğitim Kayıtları</t>
  </si>
  <si>
    <t>Proje yazma ve bilimsel araştırma eğitimlerinin düzenlenmesi</t>
  </si>
  <si>
    <t xml:space="preserve">  Azaltma</t>
  </si>
  <si>
    <t xml:space="preserve">Bakım-Onarım Talep Formları </t>
  </si>
  <si>
    <t>Uzaktan Eğitim Birim Koordinatörü görevlendirme yazısı</t>
  </si>
  <si>
    <t>Teknoloji</t>
  </si>
  <si>
    <t>Akademik Takvim, OBS not giriş duyuruları, not giriş takvimi, Öğrenci İşleri yazışmaları (EBYS), not düzeltme formları</t>
  </si>
  <si>
    <t>Görev tanımları, iş akış şemaları, görevlendirme yazıları</t>
  </si>
  <si>
    <t>Gözden Geçirme Tarihi: 25.06.2026</t>
  </si>
  <si>
    <t>Görev değişikliği sonrası hata sayısı, işlem tamamlama süreleri, personel memnuniyet anketleri, birim yöneticisi değerlendirmeleri</t>
  </si>
  <si>
    <t>İnsan gücü/ Süreç Yönetimi</t>
  </si>
  <si>
    <t>EBYS yazışma kayıtları, gelen-giden evrak kayıtları</t>
  </si>
  <si>
    <t>İnsan Gücü / Dış Paydaş / Hukuki Süreçler</t>
  </si>
  <si>
    <t>Olay tutanakları, güvenlik kamera kayıtları (gerektiğinde), Hukuk Müşavirliği yazışmaları, resmi şikâyet kayıtları</t>
  </si>
  <si>
    <t xml:space="preserve">Teknoloji/ İnsan Gücü </t>
  </si>
  <si>
    <t>Birim İdari Faaliyet Raporu, Kalite Komisyonu toplantı tutanakları, EBYS kayıtları, etkinlik raporları, resmi yazışmalar, fotoğraf ve katılım listeleri</t>
  </si>
  <si>
    <t>Birim Faaliyet raporlarının hazırlanması, Faaliyet kanıtları ve faaliyet anket sonuçları</t>
  </si>
  <si>
    <t>İnsan Gücü / Süreç Yönetimi</t>
  </si>
  <si>
    <t>Görev tanımları, iş akış şemaları, hizmet içi eğitim duyuruları ve sertifikaları</t>
  </si>
  <si>
    <t>Oryantasyon eğitimi alan personel sayısı, hizmet içi eğitimlere katılım oranı, eğitim sonrası memnuniyet anketleri</t>
  </si>
  <si>
    <t>Dekanlık / Laboratuvar Sorumluları /  Anabilim Dalı Başkanlığı</t>
  </si>
  <si>
    <t xml:space="preserve">Kimyasal Risk. Kimyasal madde alımı, depolanması ve kullanımı sırasında oluşabilecek riskler </t>
  </si>
  <si>
    <t>Güvenlik Bilgi Formları, Laboratuvar Güvenlik Talimatı</t>
  </si>
  <si>
    <t>Kimyasal dökülme veya maruziyet olay sayısı, İSG denetim sonuçları, kimyasal güvenlik eğitimine katılım oranı</t>
  </si>
  <si>
    <t>Mali Kaynak / Fiziksel Altyapı</t>
  </si>
  <si>
    <t>Cihaz bakım ve kalibrasyon kayıtları, bakım-onarım formları, teknik servis raporları, demirbaş envanter listesi, kullanım talimatları</t>
  </si>
  <si>
    <t>Dekanlık / Laboratuvar ve Klinik Sorumluları / Ayniyat-Taşınır Kayıt Yetkilisi</t>
  </si>
  <si>
    <t>Arızalanan cihaz sayısı, bakım-onarım süreleri, bakım planına uyum oranı</t>
  </si>
  <si>
    <t>İnsan Gücü / İş Sağlığı ve Güvenliği / Klinik Uygulamalar</t>
  </si>
  <si>
    <t>Kesici-delici yaralanma sayısı, İSG eğitimlerine katılım oranı</t>
  </si>
  <si>
    <t>İSG Eğitim Katılım Formları, Yaralanma/Olay Bildirim Formları</t>
  </si>
  <si>
    <t>Dekanlık / Klinik Sorumluları / Anabilim Dalı Başkanlıkları</t>
  </si>
  <si>
    <t>Dekanlık / Klinik Bilimler Bölüm Başkanlığı / Klinik Sorumluları</t>
  </si>
  <si>
    <t>İSG eğitim kayıtları, Olay/Yaralanma Bildirim Formları</t>
  </si>
  <si>
    <t>Hayvan kaynaklı yaralanma sayısı, İSG eğitimlerine katılım oranı</t>
  </si>
  <si>
    <t>Olay/Maruziyet Bildirim Formları</t>
  </si>
  <si>
    <t>Mesleki maruziyet sayısı, biyolojik risk olay sayısı, İSG eğitimlerine katılım oranı</t>
  </si>
  <si>
    <t>Doküman No:SİÜ- RA-001
Revizyon Tarihi: 13.07.2026
Revizyon No: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</si>
</sst>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 _T_L_-;_-@_-"/>
  </numFmts>
  <fonts count="17" x14ac:knownFonts="1">
    <font>
      <sz val="10"/>
      <color theme="1"/>
      <name val="Tahoma"/>
      <family val="2"/>
    </font>
    <font>
      <sz val="11"/>
      <color theme="1"/>
      <name val="Calibri"/>
      <family val="2"/>
      <charset val="162"/>
      <scheme val="minor"/>
    </font>
    <font>
      <sz val="10"/>
      <color indexed="8"/>
      <name val="Tahoma"/>
      <family val="2"/>
    </font>
    <font>
      <b/>
      <sz val="10"/>
      <color indexed="8"/>
      <name val="Tahoma"/>
      <family val="2"/>
    </font>
    <font>
      <sz val="10"/>
      <name val="Arial"/>
      <family val="2"/>
      <charset val="162"/>
    </font>
    <font>
      <u/>
      <sz val="10"/>
      <color theme="10"/>
      <name val="Tahoma"/>
      <family val="2"/>
    </font>
    <font>
      <u/>
      <sz val="10"/>
      <color theme="11"/>
      <name val="Tahoma"/>
      <family val="2"/>
    </font>
    <font>
      <sz val="10"/>
      <name val="Tahoma"/>
      <family val="2"/>
    </font>
    <font>
      <b/>
      <sz val="10"/>
      <color indexed="8"/>
      <name val="Tahoma"/>
      <family val="2"/>
      <charset val="162"/>
    </font>
    <font>
      <b/>
      <sz val="22"/>
      <color indexed="8"/>
      <name val="Tahoma"/>
      <family val="2"/>
      <charset val="162"/>
    </font>
    <font>
      <b/>
      <sz val="12"/>
      <color indexed="8"/>
      <name val="Tahoma"/>
      <family val="2"/>
      <charset val="162"/>
    </font>
    <font>
      <b/>
      <sz val="14"/>
      <color indexed="8"/>
      <name val="Tahoma"/>
      <family val="2"/>
      <charset val="162"/>
    </font>
    <font>
      <sz val="10"/>
      <color indexed="8"/>
      <name val="Tahoma"/>
      <family val="2"/>
      <charset val="162"/>
    </font>
    <font>
      <b/>
      <sz val="14"/>
      <color theme="0"/>
      <name val="Tahoma"/>
      <family val="2"/>
    </font>
    <font>
      <b/>
      <sz val="12"/>
      <color theme="0"/>
      <name val="Tahoma"/>
      <family val="2"/>
    </font>
    <font>
      <b/>
      <sz val="10"/>
      <color theme="0"/>
      <name val="Tahoma"/>
      <family val="2"/>
    </font>
    <font>
      <sz val="10"/>
      <color theme="1"/>
      <name val="Tahoma"/>
      <family val="2"/>
      <charset val="162"/>
    </font>
  </fonts>
  <fills count="7">
    <fill>
      <patternFill patternType="none"/>
    </fill>
    <fill>
      <patternFill patternType="gray125"/>
    </fill>
    <fill>
      <patternFill patternType="solid">
        <fgColor theme="7" tint="0.39997558519241921"/>
        <bgColor indexed="27"/>
      </patternFill>
    </fill>
    <fill>
      <patternFill patternType="solid">
        <fgColor theme="9" tint="0.59999389629810485"/>
        <bgColor indexed="64"/>
      </patternFill>
    </fill>
    <fill>
      <patternFill patternType="solid">
        <fgColor theme="0"/>
        <bgColor indexed="64"/>
      </patternFill>
    </fill>
    <fill>
      <patternFill patternType="solid">
        <fgColor theme="7"/>
        <bgColor indexed="27"/>
      </patternFill>
    </fill>
    <fill>
      <patternFill patternType="solid">
        <fgColor theme="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86">
    <xf numFmtId="0" fontId="0" fillId="0" borderId="0"/>
    <xf numFmtId="0" fontId="2" fillId="0" borderId="0"/>
    <xf numFmtId="0" fontId="4" fillId="0" borderId="0"/>
    <xf numFmtId="164" fontId="4" fillId="0" borderId="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57">
    <xf numFmtId="0" fontId="0" fillId="0" borderId="0" xfId="0"/>
    <xf numFmtId="0" fontId="2" fillId="0" borderId="0" xfId="1" applyAlignment="1">
      <alignment horizontal="center" vertical="center"/>
    </xf>
    <xf numFmtId="0" fontId="2" fillId="0" borderId="0" xfId="1" applyAlignment="1">
      <alignment horizontal="center" vertical="center" wrapText="1"/>
    </xf>
    <xf numFmtId="0" fontId="3" fillId="2" borderId="1" xfId="1" applyFont="1" applyFill="1" applyBorder="1" applyAlignment="1">
      <alignment horizontal="center" vertical="center" wrapText="1"/>
    </xf>
    <xf numFmtId="0" fontId="7" fillId="0" borderId="1" xfId="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9" fillId="0" borderId="0" xfId="1" applyFont="1" applyAlignment="1">
      <alignment horizontal="center" vertical="center" wrapText="1"/>
    </xf>
    <xf numFmtId="0" fontId="8" fillId="0" borderId="0" xfId="1" applyFont="1" applyAlignment="1">
      <alignment horizontal="left" vertical="center" wrapText="1"/>
    </xf>
    <xf numFmtId="14" fontId="10" fillId="0" borderId="0" xfId="1" applyNumberFormat="1" applyFont="1" applyAlignment="1">
      <alignment horizontal="left" vertical="center" wrapText="1"/>
    </xf>
    <xf numFmtId="14" fontId="2" fillId="0" borderId="0" xfId="1" applyNumberFormat="1" applyAlignment="1">
      <alignment horizontal="center" vertical="center"/>
    </xf>
    <xf numFmtId="0" fontId="15" fillId="5" borderId="1" xfId="1" applyFont="1" applyFill="1" applyBorder="1" applyAlignment="1">
      <alignment vertical="center" wrapText="1"/>
    </xf>
    <xf numFmtId="0" fontId="15" fillId="5" borderId="1" xfId="1" applyFont="1" applyFill="1" applyBorder="1" applyAlignment="1">
      <alignment horizontal="center" vertical="center" wrapText="1"/>
    </xf>
    <xf numFmtId="0" fontId="16" fillId="0" borderId="1" xfId="1" applyFont="1" applyFill="1" applyBorder="1" applyAlignment="1">
      <alignment vertical="center" wrapText="1"/>
    </xf>
    <xf numFmtId="0" fontId="16" fillId="0" borderId="1" xfId="1"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1" xfId="1" applyFont="1" applyBorder="1" applyAlignment="1">
      <alignment horizontal="left" vertical="center" wrapText="1"/>
    </xf>
    <xf numFmtId="0" fontId="16" fillId="0" borderId="1" xfId="1" applyFont="1" applyBorder="1" applyAlignment="1">
      <alignment horizontal="center" vertical="center" wrapText="1"/>
    </xf>
    <xf numFmtId="0" fontId="16" fillId="0" borderId="1" xfId="0" applyFont="1" applyBorder="1" applyAlignment="1">
      <alignment vertical="center" wrapText="1"/>
    </xf>
    <xf numFmtId="0" fontId="16" fillId="0" borderId="1" xfId="1" quotePrefix="1" applyFont="1" applyBorder="1" applyAlignment="1">
      <alignment horizontal="center" vertical="center" wrapText="1"/>
    </xf>
    <xf numFmtId="14" fontId="16" fillId="0" borderId="1" xfId="1" quotePrefix="1" applyNumberFormat="1" applyFont="1" applyBorder="1" applyAlignment="1">
      <alignment horizontal="center" vertical="center" wrapText="1"/>
    </xf>
    <xf numFmtId="0" fontId="16" fillId="0" borderId="1" xfId="1" quotePrefix="1" applyFont="1" applyBorder="1" applyAlignment="1">
      <alignment horizontal="left" vertical="center" wrapText="1"/>
    </xf>
    <xf numFmtId="14" fontId="16" fillId="0" borderId="1" xfId="1" quotePrefix="1" applyNumberFormat="1" applyFont="1" applyBorder="1" applyAlignment="1">
      <alignment horizontal="left" vertical="center" wrapText="1"/>
    </xf>
    <xf numFmtId="0" fontId="3" fillId="2" borderId="10" xfId="1" applyFont="1" applyFill="1" applyBorder="1" applyAlignment="1">
      <alignment horizontal="center" vertical="center" wrapText="1"/>
    </xf>
    <xf numFmtId="0" fontId="7" fillId="0" borderId="10" xfId="0" applyFont="1" applyBorder="1" applyAlignment="1">
      <alignment horizontal="left" vertical="center" wrapText="1"/>
    </xf>
    <xf numFmtId="0" fontId="7" fillId="0" borderId="10" xfId="1" quotePrefix="1" applyFont="1" applyBorder="1" applyAlignment="1">
      <alignment horizontal="left" vertical="center" wrapText="1"/>
    </xf>
    <xf numFmtId="0" fontId="2" fillId="0" borderId="1" xfId="1" applyBorder="1" applyAlignment="1">
      <alignment horizontal="center" vertical="center" wrapText="1"/>
    </xf>
    <xf numFmtId="0" fontId="2" fillId="0" borderId="1" xfId="1" applyBorder="1" applyAlignment="1">
      <alignment horizontal="left" vertical="center" wrapText="1"/>
    </xf>
    <xf numFmtId="0" fontId="0" fillId="0" borderId="0" xfId="0" applyAlignment="1">
      <alignment horizontal="center" vertical="center" wrapText="1"/>
    </xf>
    <xf numFmtId="0" fontId="0" fillId="0" borderId="0" xfId="0" applyAlignment="1">
      <alignment vertical="center" wrapText="1"/>
    </xf>
    <xf numFmtId="14" fontId="0" fillId="0" borderId="0" xfId="0" applyNumberFormat="1" applyAlignment="1">
      <alignment vertical="center" wrapText="1"/>
    </xf>
    <xf numFmtId="0" fontId="16" fillId="0" borderId="11" xfId="1" quotePrefix="1" applyFont="1" applyBorder="1" applyAlignment="1">
      <alignment horizontal="center" vertical="center" wrapText="1"/>
    </xf>
    <xf numFmtId="14" fontId="16" fillId="0" borderId="10" xfId="1" quotePrefix="1" applyNumberFormat="1" applyFont="1" applyBorder="1" applyAlignment="1">
      <alignment horizontal="center" vertical="center" wrapText="1"/>
    </xf>
    <xf numFmtId="14" fontId="2" fillId="0" borderId="1" xfId="1" applyNumberFormat="1" applyBorder="1" applyAlignment="1">
      <alignment horizontal="center" vertical="center"/>
    </xf>
    <xf numFmtId="0" fontId="0" fillId="0" borderId="1" xfId="0" applyBorder="1" applyAlignment="1">
      <alignment vertical="center"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center" vertical="center" wrapText="1"/>
    </xf>
    <xf numFmtId="14" fontId="0" fillId="0" borderId="1" xfId="0" applyNumberFormat="1" applyBorder="1" applyAlignment="1">
      <alignment vertical="center" wrapText="1"/>
    </xf>
    <xf numFmtId="0" fontId="1" fillId="0" borderId="1" xfId="0" applyFont="1" applyBorder="1" applyAlignment="1">
      <alignment horizontal="center" vertical="center" wrapText="1"/>
    </xf>
    <xf numFmtId="0" fontId="16" fillId="0" borderId="0" xfId="0" applyFont="1" applyAlignment="1">
      <alignment vertical="center" wrapText="1"/>
    </xf>
    <xf numFmtId="0" fontId="0" fillId="0" borderId="0" xfId="0" applyAlignment="1">
      <alignment horizontal="distributed" wrapText="1" readingOrder="1"/>
    </xf>
    <xf numFmtId="14" fontId="16" fillId="0" borderId="11" xfId="1" quotePrefix="1" applyNumberFormat="1" applyFont="1" applyBorder="1" applyAlignment="1">
      <alignment horizontal="center" vertical="center" wrapText="1"/>
    </xf>
    <xf numFmtId="0" fontId="12" fillId="4" borderId="2" xfId="1" applyFont="1" applyFill="1" applyBorder="1" applyAlignment="1">
      <alignment horizontal="left" vertical="center" wrapText="1"/>
    </xf>
    <xf numFmtId="0" fontId="12" fillId="4" borderId="3" xfId="1" applyFont="1" applyFill="1" applyBorder="1" applyAlignment="1">
      <alignment horizontal="left" vertical="center" wrapText="1"/>
    </xf>
    <xf numFmtId="0" fontId="8" fillId="0" borderId="4" xfId="1" applyFont="1" applyBorder="1" applyAlignment="1">
      <alignment horizontal="right" vertical="center" wrapText="1"/>
    </xf>
    <xf numFmtId="0" fontId="9" fillId="0" borderId="4" xfId="1" applyFont="1" applyBorder="1" applyAlignment="1">
      <alignment horizontal="right" vertical="center" wrapText="1"/>
    </xf>
    <xf numFmtId="0" fontId="9" fillId="0" borderId="0" xfId="1" applyFont="1" applyAlignment="1">
      <alignment horizontal="center" vertical="center" wrapText="1"/>
    </xf>
    <xf numFmtId="0" fontId="8" fillId="3" borderId="3" xfId="1" applyFont="1" applyFill="1" applyBorder="1" applyAlignment="1">
      <alignment horizontal="center" vertical="center" wrapText="1"/>
    </xf>
    <xf numFmtId="0" fontId="11" fillId="3" borderId="2" xfId="1" applyFont="1" applyFill="1" applyBorder="1" applyAlignment="1">
      <alignment horizontal="center" vertical="center" wrapText="1"/>
    </xf>
    <xf numFmtId="0" fontId="14" fillId="6" borderId="1" xfId="1" applyFont="1" applyFill="1" applyBorder="1" applyAlignment="1">
      <alignment horizontal="center" vertical="center" wrapText="1"/>
    </xf>
    <xf numFmtId="0" fontId="13" fillId="5" borderId="8" xfId="1" applyFont="1" applyFill="1" applyBorder="1" applyAlignment="1">
      <alignment horizontal="center" vertical="center" wrapText="1"/>
    </xf>
    <xf numFmtId="0" fontId="13" fillId="5" borderId="5" xfId="1" applyFont="1" applyFill="1" applyBorder="1" applyAlignment="1">
      <alignment horizontal="center" vertical="center" wrapText="1"/>
    </xf>
    <xf numFmtId="0" fontId="13" fillId="5" borderId="6" xfId="1" applyFont="1" applyFill="1" applyBorder="1" applyAlignment="1">
      <alignment horizontal="center" vertical="center" wrapText="1"/>
    </xf>
    <xf numFmtId="0" fontId="13" fillId="5" borderId="9" xfId="1" applyFont="1" applyFill="1" applyBorder="1" applyAlignment="1">
      <alignment horizontal="center" vertical="center" wrapText="1"/>
    </xf>
    <xf numFmtId="0" fontId="13" fillId="5" borderId="4" xfId="1" applyFont="1" applyFill="1" applyBorder="1" applyAlignment="1">
      <alignment horizontal="center" vertical="center" wrapText="1"/>
    </xf>
    <xf numFmtId="0" fontId="13" fillId="5" borderId="7" xfId="1" applyFont="1" applyFill="1" applyBorder="1" applyAlignment="1">
      <alignment horizontal="center" vertical="center" wrapText="1"/>
    </xf>
  </cellXfs>
  <cellStyles count="86">
    <cellStyle name="Comma 2" xfId="3"/>
    <cellStyle name="Excel Built-in Normal" xfId="1"/>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408214</xdr:colOff>
      <xdr:row>0</xdr:row>
      <xdr:rowOff>13607</xdr:rowOff>
    </xdr:from>
    <xdr:to>
      <xdr:col>0</xdr:col>
      <xdr:colOff>1836964</xdr:colOff>
      <xdr:row>1</xdr:row>
      <xdr:rowOff>247879</xdr:rowOff>
    </xdr:to>
    <xdr:pic>
      <xdr:nvPicPr>
        <xdr:cNvPr id="3" name="Resi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214" y="13607"/>
          <a:ext cx="1428750" cy="9146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1"/>
  <sheetViews>
    <sheetView showGridLines="0" tabSelected="1" zoomScale="70" zoomScaleNormal="70" zoomScaleSheetLayoutView="135" workbookViewId="0">
      <pane xSplit="1" ySplit="5" topLeftCell="B25" activePane="bottomRight" state="frozenSplit"/>
      <selection activeCell="F6" sqref="F6"/>
      <selection pane="topRight" activeCell="E1" sqref="E1"/>
      <selection pane="bottomLeft" activeCell="A5" sqref="A5"/>
      <selection pane="bottomRight" activeCell="A3" sqref="A3:A4"/>
    </sheetView>
  </sheetViews>
  <sheetFormatPr defaultColWidth="10.7109375" defaultRowHeight="12.75" x14ac:dyDescent="0.2"/>
  <cols>
    <col min="1" max="1" width="33.42578125" style="2" customWidth="1"/>
    <col min="2" max="2" width="28.7109375" style="2" customWidth="1"/>
    <col min="3" max="3" width="20.85546875" style="2" customWidth="1"/>
    <col min="4" max="4" width="7.5703125" style="2" customWidth="1"/>
    <col min="5" max="6" width="8.28515625" style="2" customWidth="1"/>
    <col min="7" max="7" width="12.7109375" style="2" customWidth="1"/>
    <col min="8" max="8" width="13" style="2" customWidth="1"/>
    <col min="9" max="9" width="22.85546875" style="2" customWidth="1"/>
    <col min="10" max="10" width="15.28515625" style="1" customWidth="1"/>
    <col min="11" max="11" width="11.28515625" style="1" bestFit="1" customWidth="1"/>
    <col min="12" max="12" width="11.5703125" style="1" customWidth="1"/>
    <col min="13" max="13" width="20.7109375" style="1" customWidth="1"/>
    <col min="14" max="16" width="7.5703125" style="2" hidden="1" customWidth="1"/>
    <col min="17" max="18" width="10.42578125" style="2" hidden="1" customWidth="1"/>
    <col min="19" max="16384" width="10.7109375" style="1"/>
  </cols>
  <sheetData>
    <row r="1" spans="1:19" ht="54" customHeight="1" x14ac:dyDescent="0.2">
      <c r="A1" s="47" t="s">
        <v>19</v>
      </c>
      <c r="B1" s="47"/>
      <c r="C1" s="47"/>
      <c r="D1" s="47"/>
      <c r="E1" s="47"/>
      <c r="F1" s="47"/>
      <c r="G1" s="47"/>
      <c r="H1" s="47"/>
      <c r="I1" s="47"/>
      <c r="J1" s="47"/>
      <c r="K1" s="47"/>
      <c r="L1" s="47"/>
      <c r="M1" s="47"/>
      <c r="N1" s="47"/>
      <c r="O1" s="47"/>
      <c r="P1" s="47"/>
      <c r="Q1" s="47"/>
      <c r="R1" s="47"/>
    </row>
    <row r="2" spans="1:19" ht="27.75" customHeight="1" x14ac:dyDescent="0.2">
      <c r="A2" s="8" t="s">
        <v>109</v>
      </c>
      <c r="B2" s="9"/>
      <c r="C2" s="7"/>
      <c r="D2" s="7"/>
      <c r="E2" s="7"/>
      <c r="F2" s="7"/>
      <c r="G2" s="7"/>
      <c r="H2" s="7"/>
      <c r="I2" s="45"/>
      <c r="J2" s="46"/>
      <c r="K2" s="46"/>
      <c r="L2" s="46"/>
      <c r="M2" s="46"/>
      <c r="N2" s="46"/>
      <c r="O2" s="46"/>
      <c r="P2" s="46"/>
      <c r="Q2" s="46"/>
      <c r="R2" s="46"/>
    </row>
    <row r="3" spans="1:19" ht="24.75" customHeight="1" x14ac:dyDescent="0.2">
      <c r="A3" s="43" t="s">
        <v>138</v>
      </c>
      <c r="B3" s="51" t="s">
        <v>11</v>
      </c>
      <c r="C3" s="52"/>
      <c r="D3" s="52"/>
      <c r="E3" s="52"/>
      <c r="F3" s="52"/>
      <c r="G3" s="52"/>
      <c r="H3" s="53"/>
      <c r="I3" s="50" t="s">
        <v>12</v>
      </c>
      <c r="J3" s="50"/>
      <c r="K3" s="50"/>
      <c r="L3" s="50"/>
      <c r="M3" s="50"/>
      <c r="N3" s="49" t="s">
        <v>14</v>
      </c>
      <c r="O3" s="49"/>
      <c r="P3" s="49"/>
      <c r="Q3" s="49"/>
      <c r="R3" s="49"/>
    </row>
    <row r="4" spans="1:19" ht="24.75" customHeight="1" x14ac:dyDescent="0.2">
      <c r="A4" s="44"/>
      <c r="B4" s="54"/>
      <c r="C4" s="55"/>
      <c r="D4" s="55"/>
      <c r="E4" s="55"/>
      <c r="F4" s="55"/>
      <c r="G4" s="55"/>
      <c r="H4" s="56"/>
      <c r="I4" s="50"/>
      <c r="J4" s="50"/>
      <c r="K4" s="50"/>
      <c r="L4" s="50"/>
      <c r="M4" s="50"/>
      <c r="N4" s="48" t="s">
        <v>10</v>
      </c>
      <c r="O4" s="48"/>
      <c r="P4" s="48"/>
      <c r="Q4" s="48"/>
      <c r="R4" s="48"/>
    </row>
    <row r="5" spans="1:19" ht="29.1" customHeight="1" x14ac:dyDescent="0.2">
      <c r="A5" s="11" t="s">
        <v>13</v>
      </c>
      <c r="B5" s="11" t="s">
        <v>8</v>
      </c>
      <c r="C5" s="11" t="s">
        <v>15</v>
      </c>
      <c r="D5" s="12" t="s">
        <v>1</v>
      </c>
      <c r="E5" s="12" t="s">
        <v>2</v>
      </c>
      <c r="F5" s="12" t="s">
        <v>0</v>
      </c>
      <c r="G5" s="12" t="s">
        <v>18</v>
      </c>
      <c r="H5" s="11" t="s">
        <v>9</v>
      </c>
      <c r="I5" s="11" t="s">
        <v>3</v>
      </c>
      <c r="J5" s="11" t="s">
        <v>4</v>
      </c>
      <c r="K5" s="11" t="s">
        <v>5</v>
      </c>
      <c r="L5" s="11" t="s">
        <v>6</v>
      </c>
      <c r="M5" s="11" t="s">
        <v>7</v>
      </c>
      <c r="N5" s="3" t="s">
        <v>1</v>
      </c>
      <c r="O5" s="3" t="s">
        <v>2</v>
      </c>
      <c r="P5" s="3" t="s">
        <v>0</v>
      </c>
      <c r="Q5" s="3" t="s">
        <v>18</v>
      </c>
      <c r="R5" s="3" t="s">
        <v>9</v>
      </c>
    </row>
    <row r="6" spans="1:19" ht="357" x14ac:dyDescent="0.2">
      <c r="A6" s="13" t="s">
        <v>20</v>
      </c>
      <c r="B6" s="13" t="s">
        <v>52</v>
      </c>
      <c r="C6" s="17" t="s">
        <v>104</v>
      </c>
      <c r="D6" s="14">
        <v>2</v>
      </c>
      <c r="E6" s="14">
        <v>2</v>
      </c>
      <c r="F6" s="15">
        <f t="shared" ref="F6:F17" si="0">D6*E6</f>
        <v>4</v>
      </c>
      <c r="G6" s="17" t="str">
        <f t="shared" ref="G6:G7" si="1">IF(F6&lt;4,"ÖNEMSİZ",IF(F6&lt;7,"ORTA",IF(F6&lt;10,"ÖNEMLİ","ÇOK ÖNEMLİ")))</f>
        <v>ORTA</v>
      </c>
      <c r="H6" s="17" t="s">
        <v>72</v>
      </c>
      <c r="I6" s="13" t="s">
        <v>53</v>
      </c>
      <c r="J6" s="13" t="s">
        <v>21</v>
      </c>
      <c r="K6" s="33">
        <v>46568</v>
      </c>
      <c r="L6" s="13" t="s">
        <v>23</v>
      </c>
      <c r="M6" s="13" t="s">
        <v>22</v>
      </c>
      <c r="N6" s="23"/>
      <c r="O6" s="3"/>
      <c r="P6" s="3"/>
      <c r="Q6" s="3"/>
      <c r="R6" s="3"/>
    </row>
    <row r="7" spans="1:19" ht="114.75" x14ac:dyDescent="0.2">
      <c r="A7" s="13" t="s">
        <v>24</v>
      </c>
      <c r="B7" s="13" t="s">
        <v>54</v>
      </c>
      <c r="C7" s="20" t="s">
        <v>112</v>
      </c>
      <c r="D7" s="14">
        <v>2</v>
      </c>
      <c r="E7" s="14">
        <v>2</v>
      </c>
      <c r="F7" s="15">
        <f t="shared" si="0"/>
        <v>4</v>
      </c>
      <c r="G7" s="17" t="str">
        <f t="shared" si="1"/>
        <v>ORTA</v>
      </c>
      <c r="H7" s="17" t="s">
        <v>16</v>
      </c>
      <c r="I7" s="13" t="s">
        <v>55</v>
      </c>
      <c r="J7" s="13" t="s">
        <v>21</v>
      </c>
      <c r="K7" s="10">
        <v>46568</v>
      </c>
      <c r="L7" s="13" t="s">
        <v>111</v>
      </c>
      <c r="M7" s="13" t="s">
        <v>25</v>
      </c>
      <c r="N7" s="23"/>
      <c r="O7" s="3"/>
      <c r="P7" s="3"/>
      <c r="Q7" s="3"/>
      <c r="R7" s="3"/>
    </row>
    <row r="8" spans="1:19" ht="165.75" x14ac:dyDescent="0.2">
      <c r="A8" s="16" t="s">
        <v>56</v>
      </c>
      <c r="B8" s="16" t="s">
        <v>57</v>
      </c>
      <c r="C8" s="41" t="s">
        <v>114</v>
      </c>
      <c r="D8" s="17">
        <v>3</v>
      </c>
      <c r="E8" s="17">
        <v>2</v>
      </c>
      <c r="F8" s="15">
        <f t="shared" si="0"/>
        <v>6</v>
      </c>
      <c r="G8" s="17" t="str">
        <f>IF(F8&lt;4,"ÖNEMSİZ",IF(F8&lt;7,"ORTA",IF(F8&lt;10,"ÖNEMLİ","ÇOK ÖNEMLİ")))</f>
        <v>ORTA</v>
      </c>
      <c r="H8" s="17" t="s">
        <v>16</v>
      </c>
      <c r="I8" s="18" t="s">
        <v>58</v>
      </c>
      <c r="J8" s="19" t="s">
        <v>21</v>
      </c>
      <c r="K8" s="33">
        <v>46568</v>
      </c>
      <c r="L8" s="40" t="s">
        <v>113</v>
      </c>
      <c r="M8" s="21" t="s">
        <v>26</v>
      </c>
      <c r="N8" s="24"/>
      <c r="O8" s="6"/>
      <c r="P8" s="6">
        <f>N8*O8</f>
        <v>0</v>
      </c>
      <c r="Q8" s="4" t="str">
        <f>IF(P8&lt;4,"ÖNEMSİZ",IF(P8&lt;7,"ORTA",IF(P8&lt;10,"ÖNEMLİ","ÇOK ÖNEMLİ")))</f>
        <v>ÖNEMSİZ</v>
      </c>
      <c r="R8" s="4"/>
    </row>
    <row r="9" spans="1:19" ht="140.25" x14ac:dyDescent="0.2">
      <c r="A9" s="16" t="s">
        <v>27</v>
      </c>
      <c r="B9" s="17" t="s">
        <v>28</v>
      </c>
      <c r="C9" s="17" t="s">
        <v>105</v>
      </c>
      <c r="D9" s="17">
        <v>3</v>
      </c>
      <c r="E9" s="17">
        <v>2</v>
      </c>
      <c r="F9" s="15">
        <f t="shared" si="0"/>
        <v>6</v>
      </c>
      <c r="G9" s="17" t="str">
        <f t="shared" ref="G9:G17" si="2">IF(F9&lt;4,"ÖNEMSİZ",IF(F9&lt;7,"ORTA",IF(F9&lt;10,"ÖNEMLİ","ÇOK ÖNEMLİ")))</f>
        <v>ORTA</v>
      </c>
      <c r="H9" s="17" t="s">
        <v>16</v>
      </c>
      <c r="I9" s="18" t="s">
        <v>29</v>
      </c>
      <c r="J9" s="31" t="s">
        <v>21</v>
      </c>
      <c r="K9" s="33">
        <v>46568</v>
      </c>
      <c r="L9" s="34" t="s">
        <v>106</v>
      </c>
      <c r="M9" s="22" t="s">
        <v>30</v>
      </c>
      <c r="N9" s="25"/>
      <c r="O9" s="5"/>
      <c r="P9" s="6">
        <f t="shared" ref="P9:P15" si="3">N9*O9</f>
        <v>0</v>
      </c>
      <c r="Q9" s="4" t="str">
        <f t="shared" ref="Q9:Q15" si="4">IF(P9&lt;4,"ÖNEMSİZ",IF(P9&lt;7,"ORTA",IF(P9&lt;10,"ÖNEMLİ","ÇOK ÖNEMLİ")))</f>
        <v>ÖNEMSİZ</v>
      </c>
      <c r="R9" s="4"/>
    </row>
    <row r="10" spans="1:19" ht="102" x14ac:dyDescent="0.2">
      <c r="A10" s="16" t="s">
        <v>31</v>
      </c>
      <c r="B10" s="16" t="s">
        <v>32</v>
      </c>
      <c r="C10" s="35" t="s">
        <v>107</v>
      </c>
      <c r="D10" s="17">
        <v>4</v>
      </c>
      <c r="E10" s="17">
        <v>1</v>
      </c>
      <c r="F10" s="15">
        <f t="shared" si="0"/>
        <v>4</v>
      </c>
      <c r="G10" s="17" t="str">
        <f t="shared" si="2"/>
        <v>ORTA</v>
      </c>
      <c r="H10" s="17" t="s">
        <v>16</v>
      </c>
      <c r="I10" s="18" t="s">
        <v>33</v>
      </c>
      <c r="J10" s="31" t="s">
        <v>21</v>
      </c>
      <c r="K10" s="33">
        <v>46568</v>
      </c>
      <c r="L10" s="34" t="s">
        <v>115</v>
      </c>
      <c r="M10" s="22" t="s">
        <v>34</v>
      </c>
      <c r="N10" s="24"/>
      <c r="O10" s="6"/>
      <c r="P10" s="6">
        <f t="shared" si="3"/>
        <v>0</v>
      </c>
      <c r="Q10" s="4" t="str">
        <f t="shared" si="4"/>
        <v>ÖNEMSİZ</v>
      </c>
      <c r="R10" s="4"/>
    </row>
    <row r="11" spans="1:19" ht="89.25" x14ac:dyDescent="0.2">
      <c r="A11" s="16" t="s">
        <v>35</v>
      </c>
      <c r="B11" s="17" t="s">
        <v>36</v>
      </c>
      <c r="C11" s="17" t="s">
        <v>108</v>
      </c>
      <c r="D11" s="17">
        <v>2</v>
      </c>
      <c r="E11" s="17">
        <v>2</v>
      </c>
      <c r="F11" s="15">
        <f t="shared" si="0"/>
        <v>4</v>
      </c>
      <c r="G11" s="17" t="str">
        <f t="shared" si="2"/>
        <v>ORTA</v>
      </c>
      <c r="H11" s="17" t="s">
        <v>16</v>
      </c>
      <c r="I11" s="18" t="s">
        <v>37</v>
      </c>
      <c r="J11" s="31" t="s">
        <v>21</v>
      </c>
      <c r="K11" s="33">
        <v>46568</v>
      </c>
      <c r="L11" s="34" t="s">
        <v>81</v>
      </c>
      <c r="M11" s="36" t="s">
        <v>110</v>
      </c>
      <c r="N11" s="25"/>
      <c r="O11" s="5"/>
      <c r="P11" s="6">
        <f t="shared" si="3"/>
        <v>0</v>
      </c>
      <c r="Q11" s="4" t="str">
        <f t="shared" si="4"/>
        <v>ÖNEMSİZ</v>
      </c>
      <c r="R11" s="4"/>
    </row>
    <row r="12" spans="1:19" ht="114.75" x14ac:dyDescent="0.2">
      <c r="A12" s="16" t="s">
        <v>38</v>
      </c>
      <c r="B12" s="17" t="s">
        <v>39</v>
      </c>
      <c r="C12" s="35" t="s">
        <v>116</v>
      </c>
      <c r="D12" s="17">
        <v>2</v>
      </c>
      <c r="E12" s="17">
        <v>2</v>
      </c>
      <c r="F12" s="15">
        <f t="shared" si="0"/>
        <v>4</v>
      </c>
      <c r="G12" s="17" t="str">
        <f t="shared" si="2"/>
        <v>ORTA</v>
      </c>
      <c r="H12" s="17" t="s">
        <v>16</v>
      </c>
      <c r="I12" s="16" t="s">
        <v>40</v>
      </c>
      <c r="J12" s="31" t="s">
        <v>21</v>
      </c>
      <c r="K12" s="33">
        <v>46568</v>
      </c>
      <c r="L12" s="32" t="s">
        <v>118</v>
      </c>
      <c r="M12" s="22" t="s">
        <v>117</v>
      </c>
      <c r="N12" s="25"/>
      <c r="O12" s="5"/>
      <c r="P12" s="6">
        <f t="shared" si="3"/>
        <v>0</v>
      </c>
      <c r="Q12" s="4" t="str">
        <f t="shared" si="4"/>
        <v>ÖNEMSİZ</v>
      </c>
      <c r="R12" s="4"/>
      <c r="S12" s="10"/>
    </row>
    <row r="13" spans="1:19" ht="89.25" x14ac:dyDescent="0.2">
      <c r="A13" s="16" t="s">
        <v>41</v>
      </c>
      <c r="B13" s="16" t="s">
        <v>50</v>
      </c>
      <c r="C13" s="17" t="s">
        <v>119</v>
      </c>
      <c r="D13" s="17">
        <v>2</v>
      </c>
      <c r="E13" s="17">
        <v>3</v>
      </c>
      <c r="F13" s="15">
        <f t="shared" si="0"/>
        <v>6</v>
      </c>
      <c r="G13" s="17" t="str">
        <f t="shared" si="2"/>
        <v>ORTA</v>
      </c>
      <c r="H13" s="17" t="s">
        <v>16</v>
      </c>
      <c r="I13" s="18" t="s">
        <v>59</v>
      </c>
      <c r="J13" s="31" t="s">
        <v>21</v>
      </c>
      <c r="K13" s="33">
        <v>46568</v>
      </c>
      <c r="L13" s="32" t="s">
        <v>94</v>
      </c>
      <c r="M13" s="22" t="s">
        <v>120</v>
      </c>
      <c r="N13" s="24"/>
      <c r="O13" s="6"/>
      <c r="P13" s="6">
        <f t="shared" si="3"/>
        <v>0</v>
      </c>
      <c r="Q13" s="4" t="str">
        <f t="shared" si="4"/>
        <v>ÖNEMSİZ</v>
      </c>
      <c r="R13" s="4"/>
    </row>
    <row r="14" spans="1:19" ht="191.25" x14ac:dyDescent="0.2">
      <c r="A14" s="27" t="s">
        <v>122</v>
      </c>
      <c r="B14" s="26" t="s">
        <v>60</v>
      </c>
      <c r="C14" s="35" t="s">
        <v>123</v>
      </c>
      <c r="D14" s="26">
        <v>2</v>
      </c>
      <c r="E14" s="26">
        <v>4</v>
      </c>
      <c r="F14" s="15">
        <f t="shared" si="0"/>
        <v>8</v>
      </c>
      <c r="G14" s="17" t="str">
        <f t="shared" si="2"/>
        <v>ÖNEMLİ</v>
      </c>
      <c r="H14" s="17" t="s">
        <v>17</v>
      </c>
      <c r="I14" s="26" t="s">
        <v>61</v>
      </c>
      <c r="J14" s="36" t="s">
        <v>121</v>
      </c>
      <c r="K14" s="33">
        <v>46568</v>
      </c>
      <c r="L14" s="32" t="s">
        <v>94</v>
      </c>
      <c r="M14" s="22" t="s">
        <v>124</v>
      </c>
      <c r="N14" s="24"/>
      <c r="O14" s="6"/>
      <c r="P14" s="6"/>
      <c r="Q14" s="4"/>
      <c r="R14" s="4"/>
    </row>
    <row r="15" spans="1:19" ht="89.25" x14ac:dyDescent="0.2">
      <c r="A15" s="26" t="s">
        <v>43</v>
      </c>
      <c r="B15" s="26" t="s">
        <v>44</v>
      </c>
      <c r="C15" s="26" t="s">
        <v>126</v>
      </c>
      <c r="D15" s="26">
        <v>2</v>
      </c>
      <c r="E15" s="26">
        <v>4</v>
      </c>
      <c r="F15" s="15">
        <f t="shared" si="0"/>
        <v>8</v>
      </c>
      <c r="G15" s="17" t="str">
        <f t="shared" si="2"/>
        <v>ÖNEMLİ</v>
      </c>
      <c r="H15" s="17" t="s">
        <v>17</v>
      </c>
      <c r="I15" s="26" t="s">
        <v>48</v>
      </c>
      <c r="J15" s="2" t="s">
        <v>127</v>
      </c>
      <c r="K15" s="33">
        <v>46568</v>
      </c>
      <c r="L15" s="32" t="s">
        <v>125</v>
      </c>
      <c r="M15" s="22" t="s">
        <v>128</v>
      </c>
      <c r="N15" s="25"/>
      <c r="O15" s="5"/>
      <c r="P15" s="6">
        <f t="shared" si="3"/>
        <v>0</v>
      </c>
      <c r="Q15" s="4" t="str">
        <f t="shared" si="4"/>
        <v>ÖNEMSİZ</v>
      </c>
      <c r="R15" s="4"/>
    </row>
    <row r="16" spans="1:19" ht="76.5" x14ac:dyDescent="0.2">
      <c r="A16" s="26" t="s">
        <v>45</v>
      </c>
      <c r="B16" s="26" t="s">
        <v>46</v>
      </c>
      <c r="C16" s="26" t="s">
        <v>131</v>
      </c>
      <c r="D16" s="26">
        <v>2</v>
      </c>
      <c r="E16" s="26">
        <v>4</v>
      </c>
      <c r="F16" s="15">
        <f t="shared" si="0"/>
        <v>8</v>
      </c>
      <c r="G16" s="17" t="str">
        <f t="shared" si="2"/>
        <v>ÖNEMLİ</v>
      </c>
      <c r="H16" s="17" t="s">
        <v>17</v>
      </c>
      <c r="I16" s="26" t="s">
        <v>51</v>
      </c>
      <c r="J16" s="31" t="s">
        <v>132</v>
      </c>
      <c r="K16" s="33">
        <v>46568</v>
      </c>
      <c r="L16" s="32" t="s">
        <v>129</v>
      </c>
      <c r="M16" s="22" t="s">
        <v>130</v>
      </c>
    </row>
    <row r="17" spans="1:13" ht="127.5" x14ac:dyDescent="0.2">
      <c r="A17" s="26" t="s">
        <v>47</v>
      </c>
      <c r="B17" s="26" t="s">
        <v>62</v>
      </c>
      <c r="C17" s="26" t="s">
        <v>134</v>
      </c>
      <c r="D17" s="26">
        <v>3</v>
      </c>
      <c r="E17" s="26">
        <v>4</v>
      </c>
      <c r="F17" s="15">
        <f t="shared" si="0"/>
        <v>12</v>
      </c>
      <c r="G17" s="17" t="str">
        <f t="shared" si="2"/>
        <v>ÇOK ÖNEMLİ</v>
      </c>
      <c r="H17" s="17" t="s">
        <v>17</v>
      </c>
      <c r="I17" s="26" t="s">
        <v>49</v>
      </c>
      <c r="J17" s="31" t="s">
        <v>133</v>
      </c>
      <c r="K17" s="33">
        <v>46568</v>
      </c>
      <c r="L17" s="32" t="s">
        <v>94</v>
      </c>
      <c r="M17" s="22" t="s">
        <v>135</v>
      </c>
    </row>
    <row r="18" spans="1:13" ht="153" x14ac:dyDescent="0.2">
      <c r="A18" s="16" t="s">
        <v>42</v>
      </c>
      <c r="B18" s="17" t="s">
        <v>63</v>
      </c>
      <c r="C18" s="17" t="s">
        <v>136</v>
      </c>
      <c r="D18" s="17">
        <v>2</v>
      </c>
      <c r="E18" s="17">
        <v>4</v>
      </c>
      <c r="F18" s="15">
        <f>D18*E18</f>
        <v>8</v>
      </c>
      <c r="G18" s="17" t="str">
        <f>IF(F18&lt;4,"ÖNEMSİZ",IF(F18&lt;7,"ORTA",IF(F18&lt;10,"ÖNEMLİ","ÇOK ÖNEMLİ")))</f>
        <v>ÖNEMLİ</v>
      </c>
      <c r="H18" s="17" t="s">
        <v>17</v>
      </c>
      <c r="I18" s="18" t="s">
        <v>64</v>
      </c>
      <c r="J18" s="42" t="str">
        <f>$L$18</f>
        <v>İnsan Gücü</v>
      </c>
      <c r="K18" s="33">
        <v>46568</v>
      </c>
      <c r="L18" s="32" t="str">
        <f>$L$17</f>
        <v>İnsan Gücü</v>
      </c>
      <c r="M18" s="22" t="s">
        <v>137</v>
      </c>
    </row>
    <row r="19" spans="1:13" ht="63.75" x14ac:dyDescent="0.2">
      <c r="A19" s="34" t="s">
        <v>65</v>
      </c>
      <c r="B19" s="34" t="s">
        <v>66</v>
      </c>
      <c r="C19" s="34" t="s">
        <v>80</v>
      </c>
      <c r="D19" s="26">
        <v>4</v>
      </c>
      <c r="E19" s="26">
        <v>2</v>
      </c>
      <c r="F19" s="26">
        <f>D19*E19</f>
        <v>8</v>
      </c>
      <c r="G19" s="26" t="str">
        <f>IF(F19&lt;4,"ÖNEMSİZ",IF(F19&lt;7,"ORTA",IF(F19&lt;10,"ÖNEMLİ","ÇOK ÖNEMLİ")))</f>
        <v>ÖNEMLİ</v>
      </c>
      <c r="H19" s="17" t="s">
        <v>17</v>
      </c>
      <c r="I19" s="34" t="s">
        <v>67</v>
      </c>
      <c r="J19" s="34" t="s">
        <v>68</v>
      </c>
      <c r="K19" s="33">
        <v>46568</v>
      </c>
      <c r="L19" s="34" t="s">
        <v>81</v>
      </c>
      <c r="M19" s="34" t="s">
        <v>79</v>
      </c>
    </row>
    <row r="20" spans="1:13" ht="114.75" x14ac:dyDescent="0.2">
      <c r="A20" s="34" t="s">
        <v>70</v>
      </c>
      <c r="B20" s="34" t="s">
        <v>71</v>
      </c>
      <c r="C20" s="34" t="s">
        <v>83</v>
      </c>
      <c r="D20" s="26">
        <v>4</v>
      </c>
      <c r="E20" s="26">
        <v>3</v>
      </c>
      <c r="F20" s="26">
        <f>D20*E20</f>
        <v>12</v>
      </c>
      <c r="G20" s="26" t="str">
        <f>IF(F20&lt;4,"ÖNEMSİZ",IF(F20&lt;7,"ORTA",IF(F20&lt;10,"ÖNEMLİ","ÇOK ÖNEMLİ")))</f>
        <v>ÇOK ÖNEMLİ</v>
      </c>
      <c r="H20" s="17" t="s">
        <v>17</v>
      </c>
      <c r="I20" s="36" t="s">
        <v>82</v>
      </c>
      <c r="J20" s="26" t="s">
        <v>84</v>
      </c>
      <c r="K20" s="33">
        <v>46568</v>
      </c>
      <c r="L20" s="34" t="s">
        <v>81</v>
      </c>
      <c r="M20" s="34" t="s">
        <v>79</v>
      </c>
    </row>
    <row r="21" spans="1:13" ht="51" x14ac:dyDescent="0.2">
      <c r="A21" s="34" t="s">
        <v>73</v>
      </c>
      <c r="B21" s="34" t="s">
        <v>74</v>
      </c>
      <c r="C21" s="36" t="s">
        <v>86</v>
      </c>
      <c r="D21" s="15">
        <v>3</v>
      </c>
      <c r="E21" s="15">
        <v>2</v>
      </c>
      <c r="F21" s="15">
        <f>D21*E21</f>
        <v>6</v>
      </c>
      <c r="G21" s="15" t="str">
        <f>IF(F21&lt;4,"ÖNEMSİZ",IF(F21&lt;7,"ORTA",IF(F21&lt;10,"ÖNEMLİ","ÇOK ÖNEMLİ")))</f>
        <v>ORTA</v>
      </c>
      <c r="H21" s="17" t="s">
        <v>17</v>
      </c>
      <c r="I21" s="34" t="s">
        <v>75</v>
      </c>
      <c r="J21" s="26" t="s">
        <v>85</v>
      </c>
      <c r="K21" s="33">
        <v>46568</v>
      </c>
      <c r="L21" s="26" t="s">
        <v>87</v>
      </c>
      <c r="M21" s="26" t="s">
        <v>88</v>
      </c>
    </row>
    <row r="22" spans="1:13" ht="38.25" x14ac:dyDescent="0.2">
      <c r="A22" s="34" t="s">
        <v>89</v>
      </c>
      <c r="B22" s="34" t="s">
        <v>90</v>
      </c>
      <c r="C22" s="34" t="s">
        <v>91</v>
      </c>
      <c r="D22" s="37">
        <v>3</v>
      </c>
      <c r="E22" s="37">
        <v>3</v>
      </c>
      <c r="F22" s="37">
        <v>9</v>
      </c>
      <c r="G22" s="39" t="s">
        <v>92</v>
      </c>
      <c r="H22" s="37" t="s">
        <v>103</v>
      </c>
      <c r="I22" s="34" t="s">
        <v>93</v>
      </c>
      <c r="J22" s="34" t="s">
        <v>77</v>
      </c>
      <c r="K22" s="38" t="s">
        <v>72</v>
      </c>
      <c r="L22" s="34" t="s">
        <v>94</v>
      </c>
      <c r="M22" s="34" t="s">
        <v>69</v>
      </c>
    </row>
    <row r="23" spans="1:13" ht="63.75" x14ac:dyDescent="0.2">
      <c r="A23" s="34" t="s">
        <v>95</v>
      </c>
      <c r="B23" s="34" t="s">
        <v>96</v>
      </c>
      <c r="C23" s="34" t="s">
        <v>97</v>
      </c>
      <c r="D23" s="37">
        <v>4</v>
      </c>
      <c r="E23" s="37">
        <v>3</v>
      </c>
      <c r="F23" s="37">
        <v>12</v>
      </c>
      <c r="G23" s="39" t="s">
        <v>92</v>
      </c>
      <c r="H23" s="37" t="s">
        <v>103</v>
      </c>
      <c r="I23" s="34" t="s">
        <v>98</v>
      </c>
      <c r="J23" s="34" t="s">
        <v>99</v>
      </c>
      <c r="K23" s="38">
        <v>46568</v>
      </c>
      <c r="L23" s="34" t="s">
        <v>94</v>
      </c>
      <c r="M23" s="34" t="s">
        <v>69</v>
      </c>
    </row>
    <row r="24" spans="1:13" ht="38.25" x14ac:dyDescent="0.2">
      <c r="A24" s="34" t="s">
        <v>100</v>
      </c>
      <c r="B24" s="34" t="s">
        <v>76</v>
      </c>
      <c r="C24" s="34" t="s">
        <v>101</v>
      </c>
      <c r="D24" s="37">
        <v>4</v>
      </c>
      <c r="E24" s="37">
        <v>2</v>
      </c>
      <c r="F24" s="37">
        <v>8</v>
      </c>
      <c r="G24" s="39" t="s">
        <v>92</v>
      </c>
      <c r="H24" s="37" t="s">
        <v>103</v>
      </c>
      <c r="I24" s="34" t="s">
        <v>102</v>
      </c>
      <c r="J24" s="34" t="s">
        <v>77</v>
      </c>
      <c r="K24" s="38">
        <v>46568</v>
      </c>
      <c r="L24" s="34" t="s">
        <v>94</v>
      </c>
      <c r="M24" s="34" t="s">
        <v>78</v>
      </c>
    </row>
    <row r="25" spans="1:13" x14ac:dyDescent="0.2">
      <c r="C25" s="28"/>
      <c r="D25" s="28"/>
      <c r="E25" s="29"/>
      <c r="F25" s="29"/>
      <c r="G25" s="30"/>
      <c r="H25" s="29"/>
    </row>
    <row r="26" spans="1:13" x14ac:dyDescent="0.2">
      <c r="A26" s="29"/>
      <c r="B26" s="29"/>
      <c r="C26" s="28"/>
      <c r="D26" s="28"/>
      <c r="E26" s="29"/>
      <c r="F26" s="29"/>
      <c r="G26" s="30"/>
      <c r="H26" s="29"/>
    </row>
    <row r="27" spans="1:13" x14ac:dyDescent="0.2">
      <c r="A27" s="29"/>
      <c r="B27" s="29"/>
      <c r="C27" s="28"/>
      <c r="D27" s="28"/>
      <c r="E27" s="29"/>
      <c r="F27" s="29"/>
      <c r="G27" s="30"/>
      <c r="H27" s="29"/>
    </row>
    <row r="28" spans="1:13" x14ac:dyDescent="0.2">
      <c r="A28" s="29"/>
      <c r="B28" s="29"/>
      <c r="C28" s="28"/>
      <c r="D28" s="28"/>
      <c r="E28" s="29"/>
      <c r="F28" s="29"/>
      <c r="G28" s="30"/>
      <c r="H28" s="29"/>
    </row>
    <row r="29" spans="1:13" x14ac:dyDescent="0.2">
      <c r="A29" s="29"/>
      <c r="B29" s="29"/>
      <c r="C29" s="28"/>
      <c r="D29" s="28"/>
      <c r="E29" s="29"/>
      <c r="F29" s="29"/>
      <c r="G29" s="29"/>
      <c r="H29" s="29"/>
    </row>
    <row r="30" spans="1:13" x14ac:dyDescent="0.2">
      <c r="A30" s="29"/>
      <c r="B30" s="29"/>
      <c r="C30" s="28"/>
      <c r="D30" s="28"/>
      <c r="E30" s="29"/>
      <c r="F30" s="29"/>
      <c r="G30" s="29"/>
      <c r="H30" s="29"/>
    </row>
    <row r="31" spans="1:13" x14ac:dyDescent="0.2">
      <c r="A31" s="29"/>
      <c r="B31" s="29"/>
      <c r="C31" s="28"/>
      <c r="D31" s="28"/>
      <c r="E31" s="29"/>
      <c r="F31" s="29"/>
      <c r="G31" s="29"/>
      <c r="H31" s="29"/>
    </row>
  </sheetData>
  <sheetProtection selectLockedCells="1" selectUnlockedCells="1"/>
  <mergeCells count="7">
    <mergeCell ref="A3:A4"/>
    <mergeCell ref="I2:R2"/>
    <mergeCell ref="A1:R1"/>
    <mergeCell ref="N4:R4"/>
    <mergeCell ref="N3:R3"/>
    <mergeCell ref="I3:M4"/>
    <mergeCell ref="B3:H4"/>
  </mergeCells>
  <printOptions horizontalCentered="1"/>
  <pageMargins left="0.15748031496062992" right="0.15748031496062992" top="0.39370078740157483" bottom="0.35433070866141736" header="0.51181102362204722" footer="0.98425196850393704"/>
  <pageSetup paperSize="9" scale="54" firstPageNumber="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2</vt:i4>
      </vt:variant>
    </vt:vector>
  </HeadingPairs>
  <TitlesOfParts>
    <vt:vector size="3" baseType="lpstr">
      <vt:lpstr>Risk</vt:lpstr>
      <vt:lpstr>Risk!_FilterDatabase_1</vt:lpstr>
      <vt:lpstr>Risk!Excel_BuiltIn_Print_Area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Bilgisayar</cp:lastModifiedBy>
  <cp:lastPrinted>2018-03-15T09:32:25Z</cp:lastPrinted>
  <dcterms:created xsi:type="dcterms:W3CDTF">2018-01-02T09:19:03Z</dcterms:created>
  <dcterms:modified xsi:type="dcterms:W3CDTF">2026-07-13T10:42:27Z</dcterms:modified>
</cp:coreProperties>
</file>